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_morioka\Box\総務部総務経理課\経理\専用請求書　関係\"/>
    </mc:Choice>
  </mc:AlternateContent>
  <xr:revisionPtr revIDLastSave="0" documentId="13_ncr:1_{6102AB9F-95BA-4125-A4F6-1F61D4634EDD}" xr6:coauthVersionLast="47" xr6:coauthVersionMax="47" xr10:uidLastSave="{00000000-0000-0000-0000-000000000000}"/>
  <bookViews>
    <workbookView xWindow="-120" yWindow="-120" windowWidth="29040" windowHeight="15720" tabRatio="814" activeTab="2" xr2:uid="{CF6F1736-FEF1-47D1-A716-F4997C182507}"/>
  </bookViews>
  <sheets>
    <sheet name="総括表※入力不要・要提出" sheetId="11" r:id="rId1"/>
    <sheet name="請求書（請負契約用）入力例" sheetId="4" r:id="rId2"/>
    <sheet name="請求書（請負契約用）入力用" sheetId="9" r:id="rId3"/>
    <sheet name="請求書（物品、職人用）入力例" sheetId="5" r:id="rId4"/>
    <sheet name="請求書（物品、職人用）入力用" sheetId="10" r:id="rId5"/>
  </sheets>
  <definedNames>
    <definedName name="_xlnm.Print_Area" localSheetId="2">'請求書（請負契約用）入力用'!$A$1:$AE$47</definedName>
    <definedName name="_xlnm.Print_Area" localSheetId="1">'請求書（請負契約用）入力例'!$A$1:$AE$47</definedName>
    <definedName name="_xlnm.Print_Area" localSheetId="4">'請求書（物品、職人用）入力用'!$A$1:$AE$68</definedName>
    <definedName name="_xlnm.Print_Area" localSheetId="3">'請求書（物品、職人用）入力例'!$A$1:$AE$47</definedName>
    <definedName name="_xlnm.Print_Area" localSheetId="0">総括表※入力不要・要提出!$A$1:$AD$20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9" i="11" l="1"/>
  <c r="Z29" i="9"/>
  <c r="V17" i="11"/>
  <c r="AA17" i="11" s="1"/>
  <c r="W24" i="9"/>
  <c r="AB24" i="9" s="1"/>
  <c r="V10" i="11"/>
  <c r="V9" i="11"/>
  <c r="AB8" i="11"/>
  <c r="V8" i="11"/>
  <c r="W7" i="11"/>
  <c r="W6" i="11"/>
  <c r="W5" i="11"/>
  <c r="W4" i="11"/>
  <c r="W3" i="11"/>
  <c r="W2" i="11"/>
  <c r="M2" i="11"/>
  <c r="Q2" i="11"/>
  <c r="O2" i="11"/>
  <c r="V23" i="10"/>
  <c r="AB23" i="10" s="1"/>
  <c r="X110" i="10"/>
  <c r="X109" i="10"/>
  <c r="X108" i="10"/>
  <c r="X107" i="10"/>
  <c r="X106" i="10"/>
  <c r="X105" i="10"/>
  <c r="X104" i="10"/>
  <c r="X103" i="10"/>
  <c r="X102" i="10"/>
  <c r="X101" i="10"/>
  <c r="X100" i="10"/>
  <c r="X99" i="10"/>
  <c r="X98" i="10"/>
  <c r="X97" i="10"/>
  <c r="X96" i="10"/>
  <c r="X95" i="10"/>
  <c r="X94" i="10"/>
  <c r="X93" i="10"/>
  <c r="X92" i="10"/>
  <c r="X89" i="10"/>
  <c r="X88" i="10"/>
  <c r="X87" i="10"/>
  <c r="X86" i="10"/>
  <c r="X85" i="10"/>
  <c r="X84" i="10"/>
  <c r="X83" i="10"/>
  <c r="X82" i="10"/>
  <c r="X81" i="10"/>
  <c r="X80" i="10"/>
  <c r="X79" i="10"/>
  <c r="X78" i="10"/>
  <c r="X77" i="10"/>
  <c r="X76" i="10"/>
  <c r="X75" i="10"/>
  <c r="X74" i="10"/>
  <c r="X73" i="10"/>
  <c r="X72" i="10"/>
  <c r="X71" i="10"/>
  <c r="X68" i="10"/>
  <c r="X67" i="10"/>
  <c r="X66" i="10"/>
  <c r="X65" i="10"/>
  <c r="X64" i="10"/>
  <c r="X63" i="10"/>
  <c r="X62" i="10"/>
  <c r="X61" i="10"/>
  <c r="X60" i="10"/>
  <c r="X59" i="10"/>
  <c r="X58" i="10"/>
  <c r="X57" i="10"/>
  <c r="X56" i="10"/>
  <c r="X55" i="10"/>
  <c r="X54" i="10"/>
  <c r="X53" i="10"/>
  <c r="X52" i="10"/>
  <c r="X51" i="10"/>
  <c r="X50" i="10"/>
  <c r="X47" i="10"/>
  <c r="X46" i="10"/>
  <c r="X45" i="10"/>
  <c r="X44" i="10"/>
  <c r="X43" i="10"/>
  <c r="X42" i="10"/>
  <c r="X41" i="10"/>
  <c r="X40" i="10"/>
  <c r="X39" i="10"/>
  <c r="X38" i="10"/>
  <c r="X37" i="10"/>
  <c r="X36" i="10"/>
  <c r="X35" i="10"/>
  <c r="X34" i="10"/>
  <c r="X33" i="10"/>
  <c r="X32" i="10"/>
  <c r="X31" i="10"/>
  <c r="X30" i="10"/>
  <c r="X29" i="10"/>
  <c r="X20" i="10"/>
  <c r="X19" i="10"/>
  <c r="X18" i="10"/>
  <c r="X17" i="10"/>
  <c r="X16" i="10"/>
  <c r="X15" i="10"/>
  <c r="X14" i="10"/>
  <c r="X13" i="10"/>
  <c r="X110" i="5"/>
  <c r="X109" i="5"/>
  <c r="X108" i="5"/>
  <c r="X107" i="5"/>
  <c r="X106" i="5"/>
  <c r="X105" i="5"/>
  <c r="X104" i="5"/>
  <c r="X103" i="5"/>
  <c r="X102" i="5"/>
  <c r="X101" i="5"/>
  <c r="X100" i="5"/>
  <c r="X99" i="5"/>
  <c r="X98" i="5"/>
  <c r="X97" i="5"/>
  <c r="X96" i="5"/>
  <c r="X95" i="5"/>
  <c r="X94" i="5"/>
  <c r="X93" i="5"/>
  <c r="X92" i="5"/>
  <c r="X89" i="5"/>
  <c r="X88" i="5"/>
  <c r="X87" i="5"/>
  <c r="X86" i="5"/>
  <c r="X85" i="5"/>
  <c r="X84" i="5"/>
  <c r="X83" i="5"/>
  <c r="X82" i="5"/>
  <c r="X81" i="5"/>
  <c r="X80" i="5"/>
  <c r="X79" i="5"/>
  <c r="X78" i="5"/>
  <c r="X77" i="5"/>
  <c r="X76" i="5"/>
  <c r="X75" i="5"/>
  <c r="X74" i="5"/>
  <c r="X73" i="5"/>
  <c r="X72" i="5"/>
  <c r="X71" i="5"/>
  <c r="X68" i="5"/>
  <c r="X67" i="5"/>
  <c r="X66" i="5"/>
  <c r="X65" i="5"/>
  <c r="X64" i="5"/>
  <c r="X63" i="5"/>
  <c r="X62" i="5"/>
  <c r="X61" i="5"/>
  <c r="X60" i="5"/>
  <c r="X59" i="5"/>
  <c r="X58" i="5"/>
  <c r="X57" i="5"/>
  <c r="X56" i="5"/>
  <c r="X55" i="5"/>
  <c r="X54" i="5"/>
  <c r="X53" i="5"/>
  <c r="X52" i="5"/>
  <c r="X51" i="5"/>
  <c r="X50" i="5"/>
  <c r="X47" i="5"/>
  <c r="X46" i="5"/>
  <c r="X45" i="5"/>
  <c r="X44" i="5"/>
  <c r="X43" i="5"/>
  <c r="X42" i="5"/>
  <c r="X41" i="5"/>
  <c r="X40" i="5"/>
  <c r="X39" i="5"/>
  <c r="X38" i="5"/>
  <c r="X37" i="5"/>
  <c r="X36" i="5"/>
  <c r="X35" i="5"/>
  <c r="X34" i="5"/>
  <c r="X33" i="5"/>
  <c r="X32" i="5"/>
  <c r="X31" i="5"/>
  <c r="X30" i="5"/>
  <c r="X29" i="5"/>
  <c r="X20" i="5"/>
  <c r="X19" i="5"/>
  <c r="X18" i="5"/>
  <c r="X17" i="5"/>
  <c r="X16" i="5"/>
  <c r="X15" i="5"/>
  <c r="X14" i="5"/>
  <c r="V23" i="5" s="1"/>
  <c r="X13" i="5"/>
  <c r="Z47" i="9"/>
  <c r="Z46" i="9"/>
  <c r="Z45" i="9"/>
  <c r="Z44" i="9"/>
  <c r="Z43" i="9"/>
  <c r="Z42" i="9"/>
  <c r="Z41" i="9"/>
  <c r="Z40" i="9"/>
  <c r="Z39" i="9"/>
  <c r="Z38" i="9"/>
  <c r="Z37" i="9"/>
  <c r="Z36" i="9"/>
  <c r="Z35" i="9"/>
  <c r="Z34" i="9"/>
  <c r="Z33" i="9"/>
  <c r="Z32" i="9"/>
  <c r="Z31" i="9"/>
  <c r="Z30" i="9"/>
  <c r="Z20" i="9"/>
  <c r="Z19" i="9"/>
  <c r="Z18" i="9"/>
  <c r="Z17" i="9"/>
  <c r="Z16" i="9"/>
  <c r="Z15" i="9"/>
  <c r="Z14" i="9"/>
  <c r="Z13" i="9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29" i="4"/>
  <c r="Z13" i="4"/>
  <c r="Z15" i="4"/>
  <c r="Z14" i="4"/>
  <c r="Z16" i="4"/>
  <c r="Z17" i="4"/>
  <c r="Z18" i="4"/>
  <c r="Z19" i="4"/>
  <c r="Z20" i="4"/>
  <c r="W23" i="9"/>
  <c r="AB23" i="9" s="1"/>
  <c r="W23" i="4"/>
  <c r="W24" i="4"/>
  <c r="AB24" i="4" s="1"/>
  <c r="V24" i="10" l="1"/>
  <c r="H6" i="10" s="1"/>
  <c r="P14" i="11" s="1"/>
  <c r="H6" i="9"/>
  <c r="P13" i="11" s="1"/>
  <c r="H7" i="9"/>
  <c r="V24" i="5"/>
  <c r="AB24" i="5" s="1"/>
  <c r="AB23" i="5"/>
  <c r="H6" i="4"/>
  <c r="AB23" i="4"/>
  <c r="H7" i="4" s="1"/>
  <c r="P15" i="11" l="1"/>
  <c r="G6" i="11" s="1"/>
  <c r="AB24" i="10"/>
  <c r="H7" i="10" s="1"/>
  <c r="T14" i="11" s="1"/>
  <c r="V18" i="11"/>
  <c r="H8" i="9"/>
  <c r="W13" i="11" s="1"/>
  <c r="T13" i="11"/>
  <c r="T15" i="11" s="1"/>
  <c r="G7" i="11" s="1"/>
  <c r="G8" i="11" s="1"/>
  <c r="H6" i="5"/>
  <c r="H7" i="5"/>
  <c r="H8" i="5" s="1"/>
  <c r="H8" i="4"/>
  <c r="H8" i="10" l="1"/>
  <c r="W14" i="11" s="1"/>
  <c r="W15" i="11" s="1"/>
  <c r="AA18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m_saitou</author>
  </authors>
  <commentList>
    <comment ref="AA12" authorId="0" shapeId="0" xr:uid="{5310EFDA-BAFF-45D9-8601-E2D3D8440B15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m_saitou</author>
  </authors>
  <commentList>
    <comment ref="AB12" authorId="0" shapeId="0" xr:uid="{ABDAE3A7-3244-4BE4-83DE-21AB02951983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28" authorId="0" shapeId="0" xr:uid="{40CE8887-A11C-48B9-B93C-6A7543498347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m_saitou</author>
  </authors>
  <commentList>
    <comment ref="AB12" authorId="0" shapeId="0" xr:uid="{D489DF3D-30A7-4123-8C06-171B0491C77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28" authorId="0" shapeId="0" xr:uid="{E3862929-3A0B-4FFE-99DE-CD0AE5D67EFC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m_saitou</author>
  </authors>
  <commentList>
    <comment ref="AB12" authorId="0" shapeId="0" xr:uid="{49230B19-FE71-4BD1-8791-5622F3C3274C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28" authorId="0" shapeId="0" xr:uid="{EA58EBFC-A7B9-4A07-AAC9-7A2622F4DCF8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49" authorId="0" shapeId="0" xr:uid="{FE44AF4A-D8C0-4C2E-842D-DB04DAF65EF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70" authorId="0" shapeId="0" xr:uid="{5F9A918C-E520-44EC-9387-9A40D6DA54FE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91" authorId="0" shapeId="0" xr:uid="{6D435B24-5659-4CD1-85EB-129F6D1EDEA1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m_saitou</author>
  </authors>
  <commentList>
    <comment ref="AB12" authorId="0" shapeId="0" xr:uid="{12E7A467-191D-4B1C-969D-6C8067F505B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28" authorId="0" shapeId="0" xr:uid="{4CCB5B11-053F-4F83-B734-B89265755033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49" authorId="0" shapeId="0" xr:uid="{E564A9F5-9008-4879-A232-835CBBFDDF6C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70" authorId="0" shapeId="0" xr:uid="{8649580D-D96A-4E95-AD86-9F340355EF3D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  <comment ref="AB91" authorId="0" shapeId="0" xr:uid="{01FEB36B-3029-41A8-B085-B95511BA0AC6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プルダウンより、
８％か
１０％どちらかを
必ず選択して下さい。
</t>
        </r>
      </text>
    </comment>
  </commentList>
</comments>
</file>

<file path=xl/sharedStrings.xml><?xml version="1.0" encoding="utf-8"?>
<sst xmlns="http://schemas.openxmlformats.org/spreadsheetml/2006/main" count="386" uniqueCount="77">
  <si>
    <t>年</t>
    <rPh sb="0" eb="1">
      <t>ネン</t>
    </rPh>
    <phoneticPr fontId="1"/>
  </si>
  <si>
    <t>月</t>
    <rPh sb="0" eb="1">
      <t>ガツ</t>
    </rPh>
    <phoneticPr fontId="1"/>
  </si>
  <si>
    <t>住所</t>
    <rPh sb="0" eb="2">
      <t>ジュウショ</t>
    </rPh>
    <phoneticPr fontId="1"/>
  </si>
  <si>
    <t>社名</t>
    <rPh sb="0" eb="2">
      <t>シャメイ</t>
    </rPh>
    <phoneticPr fontId="1"/>
  </si>
  <si>
    <t>代表者名</t>
    <rPh sb="0" eb="4">
      <t>ダイヒョウシャメイ</t>
    </rPh>
    <phoneticPr fontId="1"/>
  </si>
  <si>
    <t>TEL</t>
    <phoneticPr fontId="1"/>
  </si>
  <si>
    <t>FAX</t>
    <phoneticPr fontId="1"/>
  </si>
  <si>
    <t>預金種別</t>
    <rPh sb="0" eb="4">
      <t>ヨキンシュベツ</t>
    </rPh>
    <phoneticPr fontId="1"/>
  </si>
  <si>
    <t>口座番号</t>
    <rPh sb="0" eb="4">
      <t>コウザバンゴウ</t>
    </rPh>
    <phoneticPr fontId="1"/>
  </si>
  <si>
    <t>口座名義</t>
    <rPh sb="0" eb="2">
      <t>コウザ</t>
    </rPh>
    <rPh sb="2" eb="4">
      <t>メイギ</t>
    </rPh>
    <phoneticPr fontId="1"/>
  </si>
  <si>
    <t>藤木サッシ　株式会社　　御中</t>
    <rPh sb="0" eb="2">
      <t>フジキ</t>
    </rPh>
    <rPh sb="6" eb="10">
      <t>カブシキガイシャ</t>
    </rPh>
    <rPh sb="12" eb="14">
      <t>オンチュウ</t>
    </rPh>
    <phoneticPr fontId="1"/>
  </si>
  <si>
    <t>下記の通り請求致します。</t>
    <phoneticPr fontId="1"/>
  </si>
  <si>
    <t>工事番号</t>
    <rPh sb="0" eb="4">
      <t>コウジバンゴウ</t>
    </rPh>
    <phoneticPr fontId="1"/>
  </si>
  <si>
    <t>振込銀行名</t>
    <rPh sb="0" eb="2">
      <t>フリコミ</t>
    </rPh>
    <rPh sb="2" eb="4">
      <t>ギンコウ</t>
    </rPh>
    <rPh sb="4" eb="5">
      <t>メイ</t>
    </rPh>
    <phoneticPr fontId="1"/>
  </si>
  <si>
    <t>本支店名</t>
    <rPh sb="0" eb="1">
      <t>ホン</t>
    </rPh>
    <phoneticPr fontId="1"/>
  </si>
  <si>
    <t>消費税率</t>
    <rPh sb="0" eb="4">
      <t>ショウヒゼイリツ</t>
    </rPh>
    <phoneticPr fontId="1"/>
  </si>
  <si>
    <t>日 付</t>
    <rPh sb="0" eb="1">
      <t>ニチ</t>
    </rPh>
    <rPh sb="2" eb="3">
      <t>ツキ</t>
    </rPh>
    <phoneticPr fontId="1"/>
  </si>
  <si>
    <t>工　　事　　名</t>
    <rPh sb="0" eb="1">
      <t>ク</t>
    </rPh>
    <rPh sb="3" eb="4">
      <t>コト</t>
    </rPh>
    <rPh sb="6" eb="7">
      <t>ナ</t>
    </rPh>
    <phoneticPr fontId="1"/>
  </si>
  <si>
    <t>※藤木サッシ使用欄</t>
    <rPh sb="1" eb="3">
      <t>フジキ</t>
    </rPh>
    <rPh sb="6" eb="9">
      <t>シヨウラン</t>
    </rPh>
    <phoneticPr fontId="1"/>
  </si>
  <si>
    <t>請求金額</t>
    <rPh sb="0" eb="2">
      <t>セイキュウ</t>
    </rPh>
    <rPh sb="2" eb="4">
      <t>キンガク</t>
    </rPh>
    <phoneticPr fontId="1"/>
  </si>
  <si>
    <t>相殺金額</t>
    <rPh sb="0" eb="2">
      <t>ソウサイ</t>
    </rPh>
    <rPh sb="2" eb="4">
      <t>キンガク</t>
    </rPh>
    <phoneticPr fontId="1"/>
  </si>
  <si>
    <t>支払金額</t>
    <rPh sb="0" eb="2">
      <t>シハラ</t>
    </rPh>
    <rPh sb="2" eb="4">
      <t>キンガク</t>
    </rPh>
    <phoneticPr fontId="1"/>
  </si>
  <si>
    <t>現金</t>
    <rPh sb="0" eb="2">
      <t>ゲンキン</t>
    </rPh>
    <phoneticPr fontId="1"/>
  </si>
  <si>
    <t>普通</t>
  </si>
  <si>
    <t>消費税額</t>
    <rPh sb="0" eb="4">
      <t>ショウヒゼイガク</t>
    </rPh>
    <phoneticPr fontId="1"/>
  </si>
  <si>
    <t>当月請求金額合計　　　　　　　　（税込）</t>
    <rPh sb="0" eb="2">
      <t>トウゲツ</t>
    </rPh>
    <rPh sb="2" eb="4">
      <t>セイキュウ</t>
    </rPh>
    <rPh sb="4" eb="6">
      <t>キンガク</t>
    </rPh>
    <rPh sb="6" eb="8">
      <t>ゴウケイ</t>
    </rPh>
    <rPh sb="17" eb="19">
      <t>ゼイコ</t>
    </rPh>
    <phoneticPr fontId="1"/>
  </si>
  <si>
    <t>工事内容</t>
    <rPh sb="0" eb="4">
      <t>コウジナイヨウ</t>
    </rPh>
    <phoneticPr fontId="1"/>
  </si>
  <si>
    <t>営業担当</t>
    <phoneticPr fontId="1"/>
  </si>
  <si>
    <t>①-(②+③)　              　差引残額</t>
    <rPh sb="23" eb="24">
      <t>サ</t>
    </rPh>
    <rPh sb="24" eb="25">
      <t>ヒ</t>
    </rPh>
    <rPh sb="25" eb="27">
      <t>ザンガク</t>
    </rPh>
    <phoneticPr fontId="1"/>
  </si>
  <si>
    <t>品　　名</t>
    <rPh sb="0" eb="1">
      <t>ヒン</t>
    </rPh>
    <rPh sb="3" eb="4">
      <t>ナ</t>
    </rPh>
    <phoneticPr fontId="1"/>
  </si>
  <si>
    <t>数　量</t>
    <rPh sb="0" eb="1">
      <t>カズ</t>
    </rPh>
    <rPh sb="2" eb="3">
      <t>リョウ</t>
    </rPh>
    <phoneticPr fontId="1"/>
  </si>
  <si>
    <t>単　位</t>
    <rPh sb="0" eb="1">
      <t>タン</t>
    </rPh>
    <rPh sb="2" eb="3">
      <t>クライ</t>
    </rPh>
    <phoneticPr fontId="1"/>
  </si>
  <si>
    <t>①契約金額　　　　　　　　　　　　　（税抜）</t>
    <rPh sb="1" eb="3">
      <t>ケイヤク</t>
    </rPh>
    <rPh sb="3" eb="5">
      <t>キンガク</t>
    </rPh>
    <rPh sb="19" eb="21">
      <t>ゼイヌ</t>
    </rPh>
    <phoneticPr fontId="1"/>
  </si>
  <si>
    <t>②前回迄累計請求額　　　　　　　　　　（税抜）</t>
    <rPh sb="1" eb="4">
      <t>ゼンカイマデ</t>
    </rPh>
    <rPh sb="4" eb="6">
      <t>ルイケイ</t>
    </rPh>
    <rPh sb="6" eb="9">
      <t>セイキュウガク</t>
    </rPh>
    <rPh sb="20" eb="22">
      <t>ゼイヌ</t>
    </rPh>
    <phoneticPr fontId="1"/>
  </si>
  <si>
    <t>③当月請求金額　　　　　　　　　　　　　　　（税抜）</t>
    <rPh sb="1" eb="3">
      <t>トウゲツ</t>
    </rPh>
    <rPh sb="3" eb="5">
      <t>セイキュウ</t>
    </rPh>
    <rPh sb="5" eb="7">
      <t>キンガク</t>
    </rPh>
    <rPh sb="23" eb="25">
      <t>ゼイヌ</t>
    </rPh>
    <phoneticPr fontId="1"/>
  </si>
  <si>
    <t>当月請求金額合計(税抜)</t>
    <rPh sb="0" eb="2">
      <t>トウゲツ</t>
    </rPh>
    <rPh sb="2" eb="6">
      <t>セイキュウキンガク</t>
    </rPh>
    <rPh sb="6" eb="8">
      <t>ゴウケイ</t>
    </rPh>
    <rPh sb="9" eb="11">
      <t>ゼイヌ</t>
    </rPh>
    <phoneticPr fontId="1"/>
  </si>
  <si>
    <t>金　　額　　　　　　　　　　（税抜）</t>
    <rPh sb="0" eb="1">
      <t>カネ</t>
    </rPh>
    <rPh sb="3" eb="4">
      <t>ガク</t>
    </rPh>
    <rPh sb="15" eb="17">
      <t>ゼイヌ</t>
    </rPh>
    <phoneticPr fontId="1"/>
  </si>
  <si>
    <t>単　価　　　　　　　　　　（税抜）</t>
    <rPh sb="0" eb="1">
      <t>タン</t>
    </rPh>
    <rPh sb="2" eb="3">
      <t>アタイ</t>
    </rPh>
    <rPh sb="14" eb="16">
      <t>ゼイヌ</t>
    </rPh>
    <phoneticPr fontId="1"/>
  </si>
  <si>
    <t>請求書（請負契約用）内訳</t>
    <rPh sb="0" eb="3">
      <t>セイキュウショ</t>
    </rPh>
    <rPh sb="4" eb="6">
      <t>ウケオイ</t>
    </rPh>
    <rPh sb="6" eb="8">
      <t>ケイヤク</t>
    </rPh>
    <rPh sb="8" eb="9">
      <t>ヨウ</t>
    </rPh>
    <rPh sb="10" eb="12">
      <t>ウチワケ</t>
    </rPh>
    <phoneticPr fontId="1"/>
  </si>
  <si>
    <t>請求書（物品、職人用）内訳</t>
    <rPh sb="0" eb="3">
      <t>セイキュウショ</t>
    </rPh>
    <rPh sb="4" eb="6">
      <t>ブッピン</t>
    </rPh>
    <rPh sb="7" eb="10">
      <t>ショクニンヨウ</t>
    </rPh>
    <rPh sb="11" eb="13">
      <t>ウチワケ</t>
    </rPh>
    <phoneticPr fontId="1"/>
  </si>
  <si>
    <t>工務担当</t>
    <rPh sb="0" eb="2">
      <t>コウム</t>
    </rPh>
    <phoneticPr fontId="1"/>
  </si>
  <si>
    <t>適格事業者番号</t>
    <rPh sb="0" eb="2">
      <t>テキカク</t>
    </rPh>
    <rPh sb="2" eb="5">
      <t>ジギョウシャ</t>
    </rPh>
    <rPh sb="5" eb="7">
      <t>バンゴウ</t>
    </rPh>
    <phoneticPr fontId="1"/>
  </si>
  <si>
    <t>日締</t>
    <phoneticPr fontId="1"/>
  </si>
  <si>
    <t>8％対象</t>
    <rPh sb="2" eb="4">
      <t>タイショウ</t>
    </rPh>
    <phoneticPr fontId="1"/>
  </si>
  <si>
    <t>10％対象</t>
    <rPh sb="3" eb="5">
      <t>タイショウ</t>
    </rPh>
    <phoneticPr fontId="1"/>
  </si>
  <si>
    <t>工務担当</t>
    <rPh sb="0" eb="4">
      <t>コウムタントウ</t>
    </rPh>
    <phoneticPr fontId="1"/>
  </si>
  <si>
    <t>個</t>
    <rPh sb="0" eb="1">
      <t>コ</t>
    </rPh>
    <phoneticPr fontId="1"/>
  </si>
  <si>
    <t>〇〇〇〇工事</t>
    <rPh sb="4" eb="6">
      <t>コウジ</t>
    </rPh>
    <phoneticPr fontId="1"/>
  </si>
  <si>
    <t>S23〇〇〇</t>
    <phoneticPr fontId="1"/>
  </si>
  <si>
    <t>〇〇〇工事</t>
    <rPh sb="3" eb="5">
      <t>コウジ</t>
    </rPh>
    <phoneticPr fontId="1"/>
  </si>
  <si>
    <t>〇〇〇</t>
    <phoneticPr fontId="1"/>
  </si>
  <si>
    <t>令和</t>
    <rPh sb="0" eb="2">
      <t>レイワ</t>
    </rPh>
    <phoneticPr fontId="1"/>
  </si>
  <si>
    <t>消費税</t>
    <rPh sb="0" eb="3">
      <t>ショウヒゼイ</t>
    </rPh>
    <phoneticPr fontId="1"/>
  </si>
  <si>
    <r>
      <rPr>
        <sz val="24"/>
        <color theme="1"/>
        <rFont val="メイリオ"/>
        <family val="3"/>
        <charset val="128"/>
      </rPr>
      <t xml:space="preserve">　　　　　　　　　　 請　求　書 </t>
    </r>
    <r>
      <rPr>
        <sz val="14"/>
        <color theme="1"/>
        <rFont val="メイリオ"/>
        <family val="3"/>
        <charset val="128"/>
      </rPr>
      <t>（請負契約用）</t>
    </r>
    <rPh sb="11" eb="12">
      <t>ショウ</t>
    </rPh>
    <rPh sb="13" eb="14">
      <t>モトム</t>
    </rPh>
    <rPh sb="15" eb="16">
      <t>ショ</t>
    </rPh>
    <rPh sb="18" eb="20">
      <t>ウケオイ</t>
    </rPh>
    <rPh sb="20" eb="23">
      <t>ケイヤクヨウ</t>
    </rPh>
    <phoneticPr fontId="1"/>
  </si>
  <si>
    <r>
      <rPr>
        <sz val="24"/>
        <color theme="1"/>
        <rFont val="メイリオ"/>
        <family val="3"/>
        <charset val="128"/>
      </rPr>
      <t xml:space="preserve">　　　　　　　　　　請　求　書 </t>
    </r>
    <r>
      <rPr>
        <sz val="14"/>
        <color theme="1"/>
        <rFont val="メイリオ"/>
        <family val="3"/>
        <charset val="128"/>
      </rPr>
      <t>（物品、職人用）</t>
    </r>
    <rPh sb="10" eb="11">
      <t>ショウ</t>
    </rPh>
    <rPh sb="12" eb="13">
      <t>モトム</t>
    </rPh>
    <rPh sb="14" eb="15">
      <t>ショ</t>
    </rPh>
    <rPh sb="17" eb="19">
      <t>ブッピン</t>
    </rPh>
    <rPh sb="20" eb="22">
      <t>ショクニン</t>
    </rPh>
    <rPh sb="22" eb="23">
      <t>ヨウ</t>
    </rPh>
    <phoneticPr fontId="1"/>
  </si>
  <si>
    <t>明細が足りない場合は下の内訳に続きをご入力下さい。</t>
    <rPh sb="10" eb="11">
      <t>シタ</t>
    </rPh>
    <phoneticPr fontId="1"/>
  </si>
  <si>
    <t>Ｓ23〇〇〇</t>
    <phoneticPr fontId="1"/>
  </si>
  <si>
    <t>Ｎ23〇〇〇</t>
    <phoneticPr fontId="1"/>
  </si>
  <si>
    <t>鋼製建具</t>
    <rPh sb="0" eb="2">
      <t>コウセイ</t>
    </rPh>
    <rPh sb="2" eb="4">
      <t>タテグ</t>
    </rPh>
    <phoneticPr fontId="1"/>
  </si>
  <si>
    <t>ガラス工事</t>
    <rPh sb="3" eb="5">
      <t>コウジ</t>
    </rPh>
    <phoneticPr fontId="1"/>
  </si>
  <si>
    <t>人工</t>
    <rPh sb="0" eb="1">
      <t>ニン</t>
    </rPh>
    <rPh sb="1" eb="2">
      <t>ク</t>
    </rPh>
    <phoneticPr fontId="1"/>
  </si>
  <si>
    <t>新潟県北蒲原郡聖籠町東港3丁目872-11</t>
    <rPh sb="0" eb="3">
      <t>ニイガタケン</t>
    </rPh>
    <rPh sb="3" eb="7">
      <t>キタカンバラグン</t>
    </rPh>
    <rPh sb="7" eb="10">
      <t>セイロウマチ</t>
    </rPh>
    <rPh sb="10" eb="12">
      <t>ヒガシコウ</t>
    </rPh>
    <rPh sb="13" eb="15">
      <t>チョウメ</t>
    </rPh>
    <phoneticPr fontId="1"/>
  </si>
  <si>
    <t>藤木サッシ株式会社</t>
    <rPh sb="0" eb="2">
      <t>フジキ</t>
    </rPh>
    <rPh sb="5" eb="9">
      <t>カブシキガイシャ</t>
    </rPh>
    <phoneticPr fontId="1"/>
  </si>
  <si>
    <t>025-256-2116</t>
    <phoneticPr fontId="1"/>
  </si>
  <si>
    <t>025-257-5705</t>
    <phoneticPr fontId="1"/>
  </si>
  <si>
    <t>T9110001013568</t>
    <phoneticPr fontId="1"/>
  </si>
  <si>
    <t>T9110001013568</t>
    <phoneticPr fontId="1"/>
  </si>
  <si>
    <t>代表取締役　小菅　純一</t>
    <rPh sb="0" eb="5">
      <t>ダイヒョウトリシマリヤク</t>
    </rPh>
    <rPh sb="6" eb="8">
      <t>コスゲ</t>
    </rPh>
    <rPh sb="9" eb="11">
      <t>ジュンイチ</t>
    </rPh>
    <phoneticPr fontId="1"/>
  </si>
  <si>
    <t>　　　　　　　　　　 請　求　総　括　表</t>
    <rPh sb="11" eb="12">
      <t>ショウ</t>
    </rPh>
    <rPh sb="13" eb="14">
      <t>モトム</t>
    </rPh>
    <rPh sb="15" eb="16">
      <t>ソウ</t>
    </rPh>
    <rPh sb="17" eb="18">
      <t>カツ</t>
    </rPh>
    <rPh sb="19" eb="20">
      <t>ヒョウ</t>
    </rPh>
    <phoneticPr fontId="1"/>
  </si>
  <si>
    <t>適用</t>
    <rPh sb="0" eb="2">
      <t>テキヨウ</t>
    </rPh>
    <phoneticPr fontId="1"/>
  </si>
  <si>
    <t>物品、職人用　小計</t>
    <rPh sb="0" eb="2">
      <t>ブッピン</t>
    </rPh>
    <rPh sb="3" eb="5">
      <t>ショクニン</t>
    </rPh>
    <rPh sb="5" eb="6">
      <t>ヨウ</t>
    </rPh>
    <rPh sb="7" eb="9">
      <t>ショウケイ</t>
    </rPh>
    <phoneticPr fontId="1"/>
  </si>
  <si>
    <t>請負契約用　小計</t>
    <rPh sb="0" eb="2">
      <t>ウケオイ</t>
    </rPh>
    <rPh sb="2" eb="4">
      <t>ケイヤク</t>
    </rPh>
    <rPh sb="4" eb="5">
      <t>ヨウ</t>
    </rPh>
    <rPh sb="6" eb="8">
      <t>ショウケイ</t>
    </rPh>
    <phoneticPr fontId="1"/>
  </si>
  <si>
    <t>当月消費税　　　　　　　　</t>
    <rPh sb="0" eb="2">
      <t>トウゲツ</t>
    </rPh>
    <rPh sb="2" eb="5">
      <t>ショウヒゼイ</t>
    </rPh>
    <phoneticPr fontId="1"/>
  </si>
  <si>
    <t>当月請求金額（税込）</t>
    <rPh sb="0" eb="2">
      <t>トウゲツ</t>
    </rPh>
    <rPh sb="2" eb="4">
      <t>セイキュウ</t>
    </rPh>
    <rPh sb="4" eb="6">
      <t>キンガク</t>
    </rPh>
    <rPh sb="7" eb="9">
      <t>ゼイコ</t>
    </rPh>
    <phoneticPr fontId="1"/>
  </si>
  <si>
    <t>当月請求金額（税抜）</t>
    <rPh sb="0" eb="2">
      <t>トウゲツ</t>
    </rPh>
    <rPh sb="2" eb="4">
      <t>セイキュウ</t>
    </rPh>
    <rPh sb="4" eb="6">
      <t>キンガク</t>
    </rPh>
    <rPh sb="7" eb="9">
      <t>ゼイヌ</t>
    </rPh>
    <phoneticPr fontId="1"/>
  </si>
  <si>
    <t>№</t>
    <phoneticPr fontId="1"/>
  </si>
  <si>
    <t>でんさい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</si>
</sst>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80" formatCode="0_);[Red]\(0\)"/>
  </numFmts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24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rgb="FFFF0000"/>
      <name val="メイリオ"/>
      <family val="3"/>
      <charset val="128"/>
    </font>
    <font>
      <u/>
      <sz val="18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9"/>
      <color indexed="81"/>
      <name val="MS P ゴシック"/>
      <family val="3"/>
      <charset val="128"/>
    </font>
    <font>
      <sz val="11"/>
      <color theme="0"/>
      <name val="メイリオ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2" fillId="0" borderId="2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38" fontId="2" fillId="0" borderId="1" xfId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center" vertical="center"/>
    </xf>
    <xf numFmtId="38" fontId="2" fillId="0" borderId="0" xfId="1" applyFont="1" applyBorder="1" applyAlignment="1">
      <alignment horizontal="right" vertical="center"/>
    </xf>
    <xf numFmtId="9" fontId="2" fillId="0" borderId="0" xfId="0" applyNumberFormat="1" applyFont="1" applyAlignment="1">
      <alignment horizontal="center" vertical="center"/>
    </xf>
    <xf numFmtId="38" fontId="2" fillId="0" borderId="0" xfId="1" applyFont="1" applyBorder="1" applyAlignment="1">
      <alignment vertical="center"/>
    </xf>
    <xf numFmtId="9" fontId="2" fillId="0" borderId="0" xfId="0" applyNumberFormat="1" applyFont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38" fontId="2" fillId="2" borderId="5" xfId="1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vertical="center" shrinkToFi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4" borderId="0" xfId="0" applyFont="1" applyFill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 applyProtection="1">
      <alignment vertical="center" shrinkToFi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38" fontId="2" fillId="0" borderId="1" xfId="1" applyFont="1" applyBorder="1" applyAlignment="1" applyProtection="1">
      <alignment horizontal="right" vertical="center"/>
      <protection locked="0"/>
    </xf>
    <xf numFmtId="38" fontId="2" fillId="0" borderId="0" xfId="1" applyFont="1" applyBorder="1" applyAlignment="1" applyProtection="1">
      <alignment horizontal="right" vertic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9" fontId="2" fillId="0" borderId="0" xfId="0" applyNumberFormat="1" applyFont="1" applyAlignment="1" applyProtection="1">
      <alignment horizontal="center" vertical="center"/>
      <protection locked="0"/>
    </xf>
    <xf numFmtId="38" fontId="2" fillId="0" borderId="0" xfId="1" applyFont="1" applyBorder="1" applyAlignment="1" applyProtection="1">
      <alignment vertical="center"/>
      <protection locked="0"/>
    </xf>
    <xf numFmtId="9" fontId="2" fillId="0" borderId="0" xfId="0" applyNumberFormat="1" applyFont="1" applyProtection="1">
      <alignment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4" borderId="0" xfId="0" applyFont="1" applyFill="1" applyAlignment="1" applyProtection="1">
      <alignment vertical="center" shrinkToFit="1"/>
      <protection locked="0"/>
    </xf>
    <xf numFmtId="38" fontId="2" fillId="2" borderId="5" xfId="1" applyFont="1" applyFill="1" applyBorder="1" applyAlignment="1" applyProtection="1">
      <alignment horizontal="center" vertical="center" shrinkToFit="1"/>
      <protection locked="0"/>
    </xf>
    <xf numFmtId="0" fontId="2" fillId="2" borderId="5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38" fontId="2" fillId="0" borderId="2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38" fontId="2" fillId="0" borderId="3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9" fontId="2" fillId="0" borderId="5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38" fontId="11" fillId="0" borderId="27" xfId="0" applyNumberFormat="1" applyFont="1" applyBorder="1" applyAlignment="1">
      <alignment horizontal="center" vertical="center" shrinkToFit="1"/>
    </xf>
    <xf numFmtId="0" fontId="11" fillId="0" borderId="25" xfId="0" applyFont="1" applyBorder="1" applyAlignment="1">
      <alignment horizontal="center" vertical="center" shrinkToFit="1"/>
    </xf>
    <xf numFmtId="0" fontId="11" fillId="0" borderId="28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30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11" fillId="0" borderId="32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38" fontId="2" fillId="0" borderId="44" xfId="1" applyFont="1" applyBorder="1" applyAlignment="1">
      <alignment horizontal="center" vertical="center"/>
    </xf>
    <xf numFmtId="38" fontId="2" fillId="0" borderId="45" xfId="1" applyFont="1" applyBorder="1" applyAlignment="1">
      <alignment horizontal="center" vertical="center"/>
    </xf>
    <xf numFmtId="38" fontId="2" fillId="0" borderId="45" xfId="1" applyFont="1" applyBorder="1" applyAlignment="1">
      <alignment horizontal="center" vertical="center" shrinkToFit="1"/>
    </xf>
    <xf numFmtId="38" fontId="2" fillId="0" borderId="46" xfId="1" applyFont="1" applyBorder="1" applyAlignment="1">
      <alignment horizontal="center" vertical="center" shrinkToFit="1"/>
    </xf>
    <xf numFmtId="38" fontId="2" fillId="0" borderId="21" xfId="1" applyFont="1" applyBorder="1" applyAlignment="1">
      <alignment horizontal="center" vertical="center"/>
    </xf>
    <xf numFmtId="38" fontId="2" fillId="0" borderId="1" xfId="1" applyFont="1" applyBorder="1" applyAlignment="1">
      <alignment horizontal="center" vertical="center"/>
    </xf>
    <xf numFmtId="38" fontId="2" fillId="0" borderId="1" xfId="1" applyFont="1" applyBorder="1" applyAlignment="1">
      <alignment horizontal="center" vertical="center" shrinkToFit="1"/>
    </xf>
    <xf numFmtId="38" fontId="2" fillId="0" borderId="17" xfId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8" fontId="2" fillId="0" borderId="4" xfId="1" applyFont="1" applyBorder="1" applyAlignment="1">
      <alignment horizontal="center" vertical="center" shrinkToFit="1"/>
    </xf>
    <xf numFmtId="38" fontId="2" fillId="0" borderId="6" xfId="1" applyFont="1" applyBorder="1" applyAlignment="1">
      <alignment horizontal="center" vertical="center" shrinkToFit="1"/>
    </xf>
    <xf numFmtId="38" fontId="2" fillId="0" borderId="5" xfId="1" applyFont="1" applyBorder="1" applyAlignment="1">
      <alignment horizontal="center" vertical="center" shrinkToFit="1"/>
    </xf>
    <xf numFmtId="38" fontId="2" fillId="0" borderId="4" xfId="1" applyFont="1" applyBorder="1" applyAlignment="1">
      <alignment horizontal="right" vertical="center" shrinkToFit="1"/>
    </xf>
    <xf numFmtId="38" fontId="2" fillId="0" borderId="5" xfId="1" applyFont="1" applyBorder="1" applyAlignment="1">
      <alignment horizontal="right" vertical="center" shrinkToFit="1"/>
    </xf>
    <xf numFmtId="38" fontId="2" fillId="0" borderId="10" xfId="1" applyFont="1" applyBorder="1" applyAlignment="1">
      <alignment horizontal="right" vertical="center" shrinkToFit="1"/>
    </xf>
    <xf numFmtId="38" fontId="2" fillId="0" borderId="2" xfId="1" applyFont="1" applyBorder="1" applyAlignment="1">
      <alignment horizontal="right" vertical="center" shrinkToFit="1"/>
    </xf>
    <xf numFmtId="38" fontId="2" fillId="0" borderId="11" xfId="1" applyFont="1" applyBorder="1" applyAlignment="1">
      <alignment horizontal="righ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 shrinkToFit="1"/>
    </xf>
    <xf numFmtId="38" fontId="2" fillId="0" borderId="33" xfId="1" applyFont="1" applyBorder="1" applyAlignment="1">
      <alignment horizontal="right" vertical="center" shrinkToFit="1"/>
    </xf>
    <xf numFmtId="38" fontId="2" fillId="0" borderId="34" xfId="1" applyFont="1" applyBorder="1" applyAlignment="1">
      <alignment horizontal="right" vertical="center" shrinkToFit="1"/>
    </xf>
    <xf numFmtId="38" fontId="2" fillId="0" borderId="35" xfId="1" applyFont="1" applyBorder="1" applyAlignment="1">
      <alignment horizontal="right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left" vertical="center" shrinkToFit="1"/>
    </xf>
    <xf numFmtId="0" fontId="2" fillId="3" borderId="6" xfId="0" applyFont="1" applyFill="1" applyBorder="1" applyAlignment="1">
      <alignment horizontal="left" vertical="center" shrinkToFit="1"/>
    </xf>
    <xf numFmtId="0" fontId="2" fillId="3" borderId="5" xfId="0" applyFont="1" applyFill="1" applyBorder="1" applyAlignment="1">
      <alignment horizontal="left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38" fontId="2" fillId="3" borderId="33" xfId="1" applyFont="1" applyFill="1" applyBorder="1" applyAlignment="1">
      <alignment horizontal="right" vertical="center" shrinkToFit="1"/>
    </xf>
    <xf numFmtId="38" fontId="2" fillId="3" borderId="34" xfId="1" applyFont="1" applyFill="1" applyBorder="1" applyAlignment="1">
      <alignment horizontal="right" vertical="center" shrinkToFit="1"/>
    </xf>
    <xf numFmtId="38" fontId="2" fillId="3" borderId="35" xfId="1" applyFont="1" applyFill="1" applyBorder="1" applyAlignment="1">
      <alignment horizontal="right" vertical="center" shrinkToFit="1"/>
    </xf>
    <xf numFmtId="0" fontId="2" fillId="3" borderId="0" xfId="0" applyFont="1" applyFill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176" fontId="2" fillId="3" borderId="45" xfId="0" applyNumberFormat="1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38" fontId="2" fillId="3" borderId="2" xfId="1" applyFont="1" applyFill="1" applyBorder="1" applyAlignment="1">
      <alignment horizontal="right" vertical="center" shrinkToFit="1"/>
    </xf>
    <xf numFmtId="38" fontId="2" fillId="3" borderId="4" xfId="1" applyFont="1" applyFill="1" applyBorder="1" applyAlignment="1">
      <alignment horizontal="right" vertical="center" shrinkToFit="1"/>
    </xf>
    <xf numFmtId="38" fontId="2" fillId="3" borderId="10" xfId="1" applyFont="1" applyFill="1" applyBorder="1" applyAlignment="1">
      <alignment horizontal="right" vertical="center" shrinkToFit="1"/>
    </xf>
    <xf numFmtId="38" fontId="2" fillId="3" borderId="11" xfId="1" applyFont="1" applyFill="1" applyBorder="1" applyAlignment="1">
      <alignment horizontal="right" vertical="center" shrinkToFit="1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176" fontId="2" fillId="4" borderId="45" xfId="0" applyNumberFormat="1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2" fillId="4" borderId="2" xfId="0" applyFont="1" applyFill="1" applyBorder="1" applyAlignment="1" applyProtection="1">
      <alignment horizontal="center" vertical="center" shrinkToFit="1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 shrinkToFit="1"/>
      <protection locked="0"/>
    </xf>
    <xf numFmtId="0" fontId="2" fillId="4" borderId="6" xfId="0" applyFont="1" applyFill="1" applyBorder="1" applyAlignment="1" applyProtection="1">
      <alignment horizontal="center" vertical="center" shrinkToFit="1"/>
      <protection locked="0"/>
    </xf>
    <xf numFmtId="0" fontId="2" fillId="4" borderId="5" xfId="0" applyFont="1" applyFill="1" applyBorder="1" applyAlignment="1" applyProtection="1">
      <alignment horizontal="center" vertical="center" shrinkToFit="1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 shrinkToFit="1"/>
      <protection locked="0"/>
    </xf>
    <xf numFmtId="0" fontId="6" fillId="0" borderId="8" xfId="0" applyFont="1" applyBorder="1" applyAlignment="1" applyProtection="1">
      <alignment horizontal="center" vertical="center" wrapText="1" shrinkToFit="1"/>
      <protection locked="0"/>
    </xf>
    <xf numFmtId="0" fontId="6" fillId="0" borderId="9" xfId="0" applyFont="1" applyBorder="1" applyAlignment="1" applyProtection="1">
      <alignment horizontal="center" vertical="center" wrapText="1" shrinkToFi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shrinkToFit="1"/>
      <protection locked="0"/>
    </xf>
    <xf numFmtId="0" fontId="2" fillId="4" borderId="6" xfId="0" applyFont="1" applyFill="1" applyBorder="1" applyAlignment="1" applyProtection="1">
      <alignment horizontal="left" vertical="center" shrinkToFit="1"/>
      <protection locked="0"/>
    </xf>
    <xf numFmtId="0" fontId="2" fillId="4" borderId="5" xfId="0" applyFont="1" applyFill="1" applyBorder="1" applyAlignment="1" applyProtection="1">
      <alignment horizontal="left" vertical="center" shrinkToFit="1"/>
      <protection locked="0"/>
    </xf>
    <xf numFmtId="38" fontId="2" fillId="4" borderId="2" xfId="1" applyFont="1" applyFill="1" applyBorder="1" applyAlignment="1" applyProtection="1">
      <alignment horizontal="right" vertical="center" shrinkToFit="1"/>
      <protection locked="0"/>
    </xf>
    <xf numFmtId="38" fontId="2" fillId="4" borderId="4" xfId="1" applyFont="1" applyFill="1" applyBorder="1" applyAlignment="1" applyProtection="1">
      <alignment horizontal="right" vertical="center" shrinkToFit="1"/>
      <protection locked="0"/>
    </xf>
    <xf numFmtId="38" fontId="2" fillId="4" borderId="10" xfId="1" applyFont="1" applyFill="1" applyBorder="1" applyAlignment="1" applyProtection="1">
      <alignment horizontal="right" vertical="center" shrinkToFit="1"/>
      <protection locked="0"/>
    </xf>
    <xf numFmtId="38" fontId="2" fillId="4" borderId="11" xfId="1" applyFont="1" applyFill="1" applyBorder="1" applyAlignment="1" applyProtection="1">
      <alignment horizontal="right" vertical="center" shrinkToFi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 shrinkToFit="1"/>
      <protection locked="0"/>
    </xf>
    <xf numFmtId="0" fontId="6" fillId="0" borderId="4" xfId="0" applyFont="1" applyBorder="1" applyAlignment="1" applyProtection="1">
      <alignment horizontal="center" vertical="center" wrapText="1" shrinkToFit="1"/>
      <protection locked="0"/>
    </xf>
    <xf numFmtId="38" fontId="2" fillId="0" borderId="4" xfId="1" applyFont="1" applyBorder="1" applyAlignment="1" applyProtection="1">
      <alignment horizontal="right" vertical="center" shrinkToFit="1"/>
    </xf>
    <xf numFmtId="38" fontId="2" fillId="0" borderId="5" xfId="1" applyFont="1" applyBorder="1" applyAlignment="1" applyProtection="1">
      <alignment horizontal="right" vertical="center" shrinkToFit="1"/>
    </xf>
    <xf numFmtId="9" fontId="2" fillId="0" borderId="5" xfId="0" applyNumberFormat="1" applyFont="1" applyBorder="1" applyAlignment="1" applyProtection="1">
      <alignment horizontal="center" vertical="center" shrinkToFit="1"/>
      <protection locked="0"/>
    </xf>
    <xf numFmtId="38" fontId="2" fillId="4" borderId="33" xfId="1" applyFont="1" applyFill="1" applyBorder="1" applyAlignment="1" applyProtection="1">
      <alignment horizontal="right" vertical="center" shrinkToFit="1"/>
      <protection locked="0"/>
    </xf>
    <xf numFmtId="38" fontId="2" fillId="4" borderId="34" xfId="1" applyFont="1" applyFill="1" applyBorder="1" applyAlignment="1" applyProtection="1">
      <alignment horizontal="right" vertical="center" shrinkToFit="1"/>
      <protection locked="0"/>
    </xf>
    <xf numFmtId="38" fontId="2" fillId="4" borderId="35" xfId="1" applyFont="1" applyFill="1" applyBorder="1" applyAlignment="1" applyProtection="1">
      <alignment horizontal="right" vertical="center" shrinkToFit="1"/>
      <protection locked="0"/>
    </xf>
    <xf numFmtId="38" fontId="2" fillId="0" borderId="21" xfId="1" applyFont="1" applyBorder="1" applyAlignment="1" applyProtection="1">
      <alignment horizontal="center" vertical="center"/>
      <protection locked="0"/>
    </xf>
    <xf numFmtId="38" fontId="2" fillId="0" borderId="1" xfId="1" applyFont="1" applyBorder="1" applyAlignment="1" applyProtection="1">
      <alignment horizontal="center" vertical="center"/>
      <protection locked="0"/>
    </xf>
    <xf numFmtId="38" fontId="2" fillId="0" borderId="1" xfId="1" applyFont="1" applyBorder="1" applyAlignment="1" applyProtection="1">
      <alignment horizontal="center" vertical="center" shrinkToFit="1"/>
      <protection locked="0"/>
    </xf>
    <xf numFmtId="38" fontId="2" fillId="0" borderId="17" xfId="1" applyFont="1" applyBorder="1" applyAlignment="1" applyProtection="1">
      <alignment horizontal="center" vertical="center" shrinkToFit="1"/>
      <protection locked="0"/>
    </xf>
    <xf numFmtId="38" fontId="2" fillId="0" borderId="44" xfId="1" applyFont="1" applyBorder="1" applyAlignment="1" applyProtection="1">
      <alignment horizontal="center" vertical="center"/>
      <protection locked="0"/>
    </xf>
    <xf numFmtId="38" fontId="2" fillId="0" borderId="45" xfId="1" applyFont="1" applyBorder="1" applyAlignment="1" applyProtection="1">
      <alignment horizontal="center" vertical="center"/>
      <protection locked="0"/>
    </xf>
    <xf numFmtId="38" fontId="2" fillId="0" borderId="45" xfId="1" applyFont="1" applyBorder="1" applyAlignment="1" applyProtection="1">
      <alignment horizontal="center" vertical="center" shrinkToFit="1"/>
      <protection locked="0"/>
    </xf>
    <xf numFmtId="38" fontId="2" fillId="0" borderId="46" xfId="1" applyFont="1" applyBorder="1" applyAlignment="1" applyProtection="1">
      <alignment horizontal="center" vertical="center" shrinkToFit="1"/>
      <protection locked="0"/>
    </xf>
    <xf numFmtId="38" fontId="2" fillId="0" borderId="6" xfId="1" applyFont="1" applyBorder="1" applyAlignment="1">
      <alignment horizontal="right" vertical="center" shrinkToFit="1"/>
    </xf>
    <xf numFmtId="38" fontId="2" fillId="0" borderId="41" xfId="1" applyFont="1" applyBorder="1" applyAlignment="1">
      <alignment horizontal="right" vertical="center" shrinkToFit="1"/>
    </xf>
    <xf numFmtId="38" fontId="2" fillId="0" borderId="42" xfId="1" applyFont="1" applyBorder="1" applyAlignment="1">
      <alignment horizontal="right" vertical="center" shrinkToFit="1"/>
    </xf>
    <xf numFmtId="38" fontId="2" fillId="0" borderId="43" xfId="1" applyFont="1" applyBorder="1" applyAlignment="1">
      <alignment horizontal="right" vertical="center" shrinkToFit="1"/>
    </xf>
    <xf numFmtId="38" fontId="2" fillId="0" borderId="39" xfId="1" applyFont="1" applyBorder="1" applyAlignment="1">
      <alignment horizontal="right" vertical="center" shrinkToFit="1"/>
    </xf>
    <xf numFmtId="38" fontId="2" fillId="0" borderId="40" xfId="1" applyFont="1" applyBorder="1" applyAlignment="1">
      <alignment horizontal="right"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shrinkToFit="1"/>
    </xf>
    <xf numFmtId="38" fontId="2" fillId="3" borderId="4" xfId="1" applyFont="1" applyFill="1" applyBorder="1" applyAlignment="1">
      <alignment horizontal="center" vertical="center" shrinkToFit="1"/>
    </xf>
    <xf numFmtId="38" fontId="2" fillId="3" borderId="5" xfId="1" applyFont="1" applyFill="1" applyBorder="1" applyAlignment="1">
      <alignment horizontal="center" vertical="center" shrinkToFit="1"/>
    </xf>
    <xf numFmtId="38" fontId="2" fillId="3" borderId="6" xfId="1" applyFont="1" applyFill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shrinkToFit="1"/>
    </xf>
    <xf numFmtId="38" fontId="2" fillId="4" borderId="4" xfId="1" applyFont="1" applyFill="1" applyBorder="1" applyAlignment="1" applyProtection="1">
      <alignment horizontal="center" vertical="center" shrinkToFit="1"/>
      <protection locked="0"/>
    </xf>
    <xf numFmtId="38" fontId="2" fillId="4" borderId="5" xfId="1" applyFont="1" applyFill="1" applyBorder="1" applyAlignment="1" applyProtection="1">
      <alignment horizontal="center" vertical="center" shrinkToFit="1"/>
      <protection locked="0"/>
    </xf>
    <xf numFmtId="38" fontId="2" fillId="4" borderId="6" xfId="1" applyFont="1" applyFill="1" applyBorder="1" applyAlignment="1" applyProtection="1">
      <alignment horizontal="right" vertical="center" shrinkToFit="1"/>
      <protection locked="0"/>
    </xf>
    <xf numFmtId="0" fontId="2" fillId="4" borderId="2" xfId="0" applyFont="1" applyFill="1" applyBorder="1" applyAlignment="1" applyProtection="1">
      <alignment horizontal="left" vertical="center" shrinkToFit="1"/>
      <protection locked="0"/>
    </xf>
    <xf numFmtId="0" fontId="4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56" fontId="2" fillId="3" borderId="4" xfId="0" applyNumberFormat="1" applyFont="1" applyFill="1" applyBorder="1" applyAlignment="1">
      <alignment horizontal="center" vertical="center" shrinkToFit="1"/>
    </xf>
    <xf numFmtId="56" fontId="2" fillId="3" borderId="5" xfId="0" applyNumberFormat="1" applyFont="1" applyFill="1" applyBorder="1" applyAlignment="1">
      <alignment horizontal="center" vertical="center" shrinkToFit="1"/>
    </xf>
    <xf numFmtId="180" fontId="10" fillId="3" borderId="2" xfId="0" applyNumberFormat="1" applyFont="1" applyFill="1" applyBorder="1" applyAlignment="1">
      <alignment horizontal="right" vertical="center" shrinkToFit="1"/>
    </xf>
    <xf numFmtId="180" fontId="10" fillId="3" borderId="2" xfId="0" applyNumberFormat="1" applyFont="1" applyFill="1" applyBorder="1" applyAlignment="1">
      <alignment vertical="center" shrinkToFit="1"/>
    </xf>
    <xf numFmtId="180" fontId="10" fillId="0" borderId="2" xfId="0" applyNumberFormat="1" applyFont="1" applyBorder="1" applyAlignment="1">
      <alignment vertical="center" shrinkToFit="1"/>
    </xf>
    <xf numFmtId="180" fontId="10" fillId="0" borderId="2" xfId="0" applyNumberFormat="1" applyFont="1" applyBorder="1" applyAlignment="1">
      <alignment horizontal="center" vertical="center" shrinkToFit="1"/>
    </xf>
    <xf numFmtId="56" fontId="2" fillId="0" borderId="4" xfId="0" applyNumberFormat="1" applyFont="1" applyBorder="1" applyAlignment="1">
      <alignment horizontal="center" vertical="center" shrinkToFit="1"/>
    </xf>
    <xf numFmtId="56" fontId="2" fillId="0" borderId="5" xfId="0" applyNumberFormat="1" applyFont="1" applyBorder="1" applyAlignment="1">
      <alignment horizontal="center" vertical="center" shrinkToFi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180" fontId="10" fillId="0" borderId="2" xfId="0" applyNumberFormat="1" applyFont="1" applyFill="1" applyBorder="1" applyAlignment="1">
      <alignment horizontal="right" vertical="center" shrinkToFit="1"/>
    </xf>
    <xf numFmtId="180" fontId="10" fillId="0" borderId="2" xfId="0" applyNumberFormat="1" applyFont="1" applyFill="1" applyBorder="1" applyAlignment="1">
      <alignment vertical="center" shrinkToFit="1"/>
    </xf>
    <xf numFmtId="180" fontId="10" fillId="0" borderId="2" xfId="0" applyNumberFormat="1" applyFont="1" applyFill="1" applyBorder="1" applyAlignment="1">
      <alignment horizontal="center" vertical="center" shrinkToFit="1"/>
    </xf>
    <xf numFmtId="56" fontId="2" fillId="4" borderId="4" xfId="0" applyNumberFormat="1" applyFont="1" applyFill="1" applyBorder="1" applyAlignment="1" applyProtection="1">
      <alignment horizontal="center" vertical="center" shrinkToFit="1"/>
      <protection locked="0"/>
    </xf>
    <xf numFmtId="56" fontId="2" fillId="4" borderId="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2" fillId="0" borderId="2" xfId="0" applyFont="1" applyFill="1" applyBorder="1" applyAlignment="1" applyProtection="1">
      <alignment horizontal="left" vertical="center" shrinkToFit="1"/>
      <protection locked="0"/>
    </xf>
    <xf numFmtId="38" fontId="2" fillId="0" borderId="4" xfId="1" applyFont="1" applyFill="1" applyBorder="1" applyAlignment="1" applyProtection="1">
      <alignment horizontal="center" vertical="center" shrinkToFit="1"/>
      <protection locked="0"/>
    </xf>
    <xf numFmtId="38" fontId="2" fillId="0" borderId="5" xfId="1" applyFont="1" applyFill="1" applyBorder="1" applyAlignment="1" applyProtection="1">
      <alignment horizontal="center" vertical="center" shrinkToFit="1"/>
      <protection locked="0"/>
    </xf>
    <xf numFmtId="38" fontId="2" fillId="0" borderId="4" xfId="1" applyFont="1" applyFill="1" applyBorder="1" applyAlignment="1" applyProtection="1">
      <alignment horizontal="right" vertical="center" shrinkToFit="1"/>
      <protection locked="0"/>
    </xf>
    <xf numFmtId="38" fontId="2" fillId="0" borderId="6" xfId="1" applyFont="1" applyFill="1" applyBorder="1" applyAlignment="1" applyProtection="1">
      <alignment horizontal="right" vertical="center" shrinkToFit="1"/>
      <protection locked="0"/>
    </xf>
    <xf numFmtId="38" fontId="2" fillId="0" borderId="39" xfId="1" applyFont="1" applyFill="1" applyBorder="1" applyAlignment="1">
      <alignment horizontal="right" vertical="center" shrinkToFit="1"/>
    </xf>
    <xf numFmtId="38" fontId="2" fillId="0" borderId="6" xfId="1" applyFont="1" applyFill="1" applyBorder="1" applyAlignment="1">
      <alignment horizontal="right" vertical="center" shrinkToFit="1"/>
    </xf>
    <xf numFmtId="38" fontId="2" fillId="0" borderId="40" xfId="1" applyFont="1" applyFill="1" applyBorder="1" applyAlignment="1">
      <alignment horizontal="right" vertical="center" shrinkToFit="1"/>
    </xf>
    <xf numFmtId="9" fontId="2" fillId="0" borderId="5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2" fillId="0" borderId="4" xfId="0" applyFont="1" applyFill="1" applyBorder="1" applyAlignment="1" applyProtection="1">
      <alignment horizontal="left" vertical="center" shrinkToFit="1"/>
      <protection locked="0"/>
    </xf>
    <xf numFmtId="0" fontId="2" fillId="0" borderId="6" xfId="0" applyFont="1" applyFill="1" applyBorder="1" applyAlignment="1" applyProtection="1">
      <alignment horizontal="left" vertical="center" shrinkToFit="1"/>
      <protection locked="0"/>
    </xf>
    <xf numFmtId="0" fontId="2" fillId="0" borderId="5" xfId="0" applyFont="1" applyFill="1" applyBorder="1" applyAlignment="1" applyProtection="1">
      <alignment horizontal="left" vertical="center" shrinkToFit="1"/>
      <protection locked="0"/>
    </xf>
    <xf numFmtId="0" fontId="2" fillId="0" borderId="6" xfId="0" applyFont="1" applyFill="1" applyBorder="1" applyAlignment="1" applyProtection="1">
      <alignment horizontal="center" vertical="center" shrinkToFit="1"/>
      <protection locked="0"/>
    </xf>
    <xf numFmtId="0" fontId="2" fillId="0" borderId="5" xfId="0" applyFont="1" applyFill="1" applyBorder="1" applyAlignment="1" applyProtection="1">
      <alignment horizontal="center" vertical="center" shrinkToFit="1"/>
      <protection locked="0"/>
    </xf>
    <xf numFmtId="38" fontId="2" fillId="0" borderId="41" xfId="1" applyFont="1" applyFill="1" applyBorder="1" applyAlignment="1">
      <alignment horizontal="right" vertical="center" shrinkToFit="1"/>
    </xf>
    <xf numFmtId="38" fontId="2" fillId="0" borderId="42" xfId="1" applyFont="1" applyFill="1" applyBorder="1" applyAlignment="1">
      <alignment horizontal="right" vertical="center" shrinkToFit="1"/>
    </xf>
    <xf numFmtId="38" fontId="2" fillId="0" borderId="43" xfId="1" applyFont="1" applyFill="1" applyBorder="1" applyAlignment="1">
      <alignment horizontal="right" vertical="center" shrinkToFit="1"/>
    </xf>
    <xf numFmtId="0" fontId="2" fillId="0" borderId="0" xfId="0" applyFont="1" applyFill="1" applyAlignment="1">
      <alignment horizontal="left" vertical="center"/>
    </xf>
    <xf numFmtId="0" fontId="2" fillId="0" borderId="4" xfId="0" applyFont="1" applyFill="1" applyBorder="1" applyAlignment="1" applyProtection="1">
      <alignment horizontal="center" vertical="center" shrinkToFit="1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shrinkToFit="1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 shrinkToFit="1"/>
    </xf>
    <xf numFmtId="0" fontId="2" fillId="2" borderId="9" xfId="0" applyFont="1" applyFill="1" applyBorder="1" applyAlignment="1" applyProtection="1">
      <alignment horizontal="center" vertical="center" shrinkToFit="1"/>
    </xf>
    <xf numFmtId="0" fontId="2" fillId="0" borderId="1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</xf>
    <xf numFmtId="0" fontId="2" fillId="2" borderId="11" xfId="0" applyFont="1" applyFill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 shrinkToFit="1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2" borderId="15" xfId="0" applyFont="1" applyFill="1" applyBorder="1" applyAlignment="1" applyProtection="1">
      <alignment horizontal="center" vertical="center" shrinkToFit="1"/>
    </xf>
    <xf numFmtId="0" fontId="2" fillId="2" borderId="16" xfId="0" applyFont="1" applyFill="1" applyBorder="1" applyAlignment="1" applyProtection="1">
      <alignment horizontal="center" vertical="center" shrinkToFit="1"/>
    </xf>
    <xf numFmtId="56" fontId="2" fillId="0" borderId="4" xfId="0" applyNumberFormat="1" applyFont="1" applyFill="1" applyBorder="1" applyAlignment="1" applyProtection="1">
      <alignment horizontal="center" vertical="center" shrinkToFit="1"/>
      <protection locked="0"/>
    </xf>
    <xf numFmtId="38" fontId="13" fillId="0" borderId="1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342900</xdr:colOff>
      <xdr:row>1</xdr:row>
      <xdr:rowOff>238125</xdr:rowOff>
    </xdr:from>
    <xdr:to>
      <xdr:col>29</xdr:col>
      <xdr:colOff>381000</xdr:colOff>
      <xdr:row>3</xdr:row>
      <xdr:rowOff>190500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963E0D5-C2D2-4978-8905-95ACF2F0F8F9}"/>
            </a:ext>
          </a:extLst>
        </xdr:cNvPr>
        <xdr:cNvSpPr txBox="1"/>
      </xdr:nvSpPr>
      <xdr:spPr>
        <a:xfrm>
          <a:off x="9420225" y="714375"/>
          <a:ext cx="5143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印</a:t>
          </a:r>
          <a:endParaRPr kumimoji="1" lang="en-US" altLang="ja-JP" sz="1400"/>
        </a:p>
        <a:p>
          <a:endParaRPr kumimoji="1" lang="ja-JP" altLang="en-US" sz="1100"/>
        </a:p>
      </xdr:txBody>
    </xdr:sp>
    <xdr:clientData/>
  </xdr:twoCellAnchor>
  <xdr:twoCellAnchor>
    <xdr:from>
      <xdr:col>30</xdr:col>
      <xdr:colOff>114300</xdr:colOff>
      <xdr:row>0</xdr:row>
      <xdr:rowOff>285750</xdr:rowOff>
    </xdr:from>
    <xdr:to>
      <xdr:col>40</xdr:col>
      <xdr:colOff>285750</xdr:colOff>
      <xdr:row>5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D273370-C0D3-4D1A-B140-01AD510F5931}"/>
            </a:ext>
          </a:extLst>
        </xdr:cNvPr>
        <xdr:cNvSpPr txBox="1"/>
      </xdr:nvSpPr>
      <xdr:spPr>
        <a:xfrm>
          <a:off x="10144125" y="285750"/>
          <a:ext cx="6867525" cy="1314450"/>
        </a:xfrm>
        <a:prstGeom prst="rect">
          <a:avLst/>
        </a:prstGeom>
        <a:solidFill>
          <a:srgbClr val="FFFF00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>
              <a:solidFill>
                <a:srgbClr val="FF0000"/>
              </a:solidFill>
            </a:rPr>
            <a:t>請求総括表について</a:t>
          </a:r>
          <a:endParaRPr kumimoji="1" lang="en-US" altLang="ja-JP" sz="1400" b="1">
            <a:solidFill>
              <a:srgbClr val="FF0000"/>
            </a:solidFill>
          </a:endParaRPr>
        </a:p>
        <a:p>
          <a:r>
            <a:rPr kumimoji="1" lang="ja-JP" altLang="en-US" sz="1200" b="1"/>
            <a:t>①請求総括表の数字は請負契約用と物品、職人用の請求書を作成した数字が反映されますので</a:t>
          </a:r>
          <a:endParaRPr kumimoji="1" lang="en-US" altLang="ja-JP" sz="1200" b="1"/>
        </a:p>
        <a:p>
          <a:r>
            <a:rPr kumimoji="1" lang="ja-JP" altLang="en-US" sz="1200" b="1"/>
            <a:t>入力は不要です。</a:t>
          </a:r>
          <a:endParaRPr kumimoji="1" lang="en-US" altLang="ja-JP" sz="1200" b="1"/>
        </a:p>
        <a:p>
          <a:r>
            <a:rPr kumimoji="1" lang="ja-JP" altLang="en-US" sz="1200" b="1"/>
            <a:t>②印刷、押印いただき、請負契約用または物品、職人用の請求書と一緒にご提出ください。</a:t>
          </a:r>
          <a:endParaRPr kumimoji="1" lang="en-US" altLang="ja-JP" sz="1200" b="1"/>
        </a:p>
        <a:p>
          <a:endParaRPr kumimoji="1" lang="ja-JP" altLang="en-US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371475</xdr:colOff>
      <xdr:row>1</xdr:row>
      <xdr:rowOff>228600</xdr:rowOff>
    </xdr:from>
    <xdr:to>
      <xdr:col>30</xdr:col>
      <xdr:colOff>409575</xdr:colOff>
      <xdr:row>3</xdr:row>
      <xdr:rowOff>180975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EA9669A-BAD4-8437-5374-75805D54F2DD}"/>
            </a:ext>
          </a:extLst>
        </xdr:cNvPr>
        <xdr:cNvSpPr txBox="1"/>
      </xdr:nvSpPr>
      <xdr:spPr>
        <a:xfrm>
          <a:off x="9448800" y="704850"/>
          <a:ext cx="5143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印</a:t>
          </a:r>
          <a:endParaRPr kumimoji="1" lang="en-US" altLang="ja-JP" sz="1400"/>
        </a:p>
        <a:p>
          <a:endParaRPr kumimoji="1" lang="ja-JP" altLang="en-US" sz="1100"/>
        </a:p>
      </xdr:txBody>
    </xdr:sp>
    <xdr:clientData/>
  </xdr:twoCellAnchor>
  <xdr:twoCellAnchor>
    <xdr:from>
      <xdr:col>3</xdr:col>
      <xdr:colOff>57147</xdr:colOff>
      <xdr:row>15</xdr:row>
      <xdr:rowOff>54911</xdr:rowOff>
    </xdr:from>
    <xdr:to>
      <xdr:col>24</xdr:col>
      <xdr:colOff>285750</xdr:colOff>
      <xdr:row>21</xdr:row>
      <xdr:rowOff>47626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206A24C-B885-5AC4-B9F2-5D273C057C58}"/>
            </a:ext>
          </a:extLst>
        </xdr:cNvPr>
        <xdr:cNvSpPr txBox="1"/>
      </xdr:nvSpPr>
      <xdr:spPr>
        <a:xfrm>
          <a:off x="628647" y="4426886"/>
          <a:ext cx="6962778" cy="1754840"/>
        </a:xfrm>
        <a:prstGeom prst="rect">
          <a:avLst/>
        </a:prstGeom>
        <a:solidFill>
          <a:srgbClr val="FFFF00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>
              <a:solidFill>
                <a:srgbClr val="FF0000"/>
              </a:solidFill>
            </a:rPr>
            <a:t>請求書作成に当たっての注意事項</a:t>
          </a:r>
          <a:endParaRPr kumimoji="1" lang="en-US" altLang="ja-JP" sz="1400" b="1">
            <a:solidFill>
              <a:srgbClr val="FF0000"/>
            </a:solidFill>
          </a:endParaRPr>
        </a:p>
        <a:p>
          <a:r>
            <a:rPr kumimoji="1" lang="ja-JP" altLang="en-US" sz="1200" b="1"/>
            <a:t>①緑色の部分のみご入力下さい。（計算式が入っています）</a:t>
          </a:r>
          <a:endParaRPr kumimoji="1" lang="en-US" altLang="ja-JP" sz="1200" b="1"/>
        </a:p>
        <a:p>
          <a:r>
            <a:rPr kumimoji="1" lang="ja-JP" altLang="en-US" sz="1200" b="1"/>
            <a:t>②</a:t>
          </a:r>
          <a:r>
            <a:rPr kumimoji="1" lang="ja-JP" altLang="ja-JP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フォーマットの変更はできませんが、計算式等は使いやすいように変更しても構いません。</a:t>
          </a:r>
          <a:endParaRPr kumimoji="1" lang="en-US" altLang="ja-JP" sz="1200" b="1"/>
        </a:p>
        <a:p>
          <a:r>
            <a:rPr kumimoji="1" lang="ja-JP" altLang="en-US" sz="1200" b="1"/>
            <a:t>③グレーの部分は弊社使用欄になります。</a:t>
          </a:r>
          <a:endParaRPr kumimoji="1" lang="en-US" altLang="ja-JP" sz="1200" b="1"/>
        </a:p>
        <a:p>
          <a:r>
            <a:rPr kumimoji="1" lang="ja-JP" altLang="en-US" sz="1200" b="1"/>
            <a:t>④</a:t>
          </a:r>
          <a:r>
            <a:rPr kumimoji="1" lang="ja-JP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工事番号は必ず入力してください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。不明な場合は弊社担当までお問い合わせください。</a:t>
          </a:r>
          <a:endParaRPr lang="ja-JP" altLang="ja-JP" sz="1200">
            <a:effectLst/>
          </a:endParaRPr>
        </a:p>
        <a:p>
          <a:r>
            <a:rPr kumimoji="1" lang="ja-JP" altLang="en-US" sz="1200" b="1"/>
            <a:t>⑤明細が足りない場合は下の内訳に続きをご入力下さい。</a:t>
          </a:r>
          <a:endParaRPr kumimoji="1" lang="en-US" altLang="ja-JP" sz="1200" b="1"/>
        </a:p>
        <a:p>
          <a:endParaRPr kumimoji="1" lang="ja-JP" altLang="en-US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342900</xdr:colOff>
      <xdr:row>1</xdr:row>
      <xdr:rowOff>238125</xdr:rowOff>
    </xdr:from>
    <xdr:to>
      <xdr:col>30</xdr:col>
      <xdr:colOff>381000</xdr:colOff>
      <xdr:row>3</xdr:row>
      <xdr:rowOff>190500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9EE1EF3-5902-406A-86B9-358C89BE8696}"/>
            </a:ext>
          </a:extLst>
        </xdr:cNvPr>
        <xdr:cNvSpPr txBox="1"/>
      </xdr:nvSpPr>
      <xdr:spPr>
        <a:xfrm>
          <a:off x="9420225" y="714375"/>
          <a:ext cx="5143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印</a:t>
          </a:r>
          <a:endParaRPr kumimoji="1" lang="en-US" altLang="ja-JP" sz="1400"/>
        </a:p>
        <a:p>
          <a:endParaRPr kumimoji="1" lang="ja-JP" altLang="en-US" sz="1100"/>
        </a:p>
      </xdr:txBody>
    </xdr:sp>
    <xdr:clientData/>
  </xdr:twoCellAnchor>
  <xdr:twoCellAnchor>
    <xdr:from>
      <xdr:col>31</xdr:col>
      <xdr:colOff>247650</xdr:colOff>
      <xdr:row>1</xdr:row>
      <xdr:rowOff>104775</xdr:rowOff>
    </xdr:from>
    <xdr:to>
      <xdr:col>41</xdr:col>
      <xdr:colOff>514353</xdr:colOff>
      <xdr:row>8</xdr:row>
      <xdr:rowOff>59390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97CC993-C109-46BD-9707-EB22C30B76F0}"/>
            </a:ext>
          </a:extLst>
        </xdr:cNvPr>
        <xdr:cNvSpPr txBox="1"/>
      </xdr:nvSpPr>
      <xdr:spPr>
        <a:xfrm>
          <a:off x="10277475" y="581025"/>
          <a:ext cx="6962778" cy="1754840"/>
        </a:xfrm>
        <a:prstGeom prst="rect">
          <a:avLst/>
        </a:prstGeom>
        <a:solidFill>
          <a:srgbClr val="FFFF00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>
              <a:solidFill>
                <a:srgbClr val="FF0000"/>
              </a:solidFill>
            </a:rPr>
            <a:t>請求書作成に当たっての注意事項</a:t>
          </a:r>
          <a:endParaRPr kumimoji="1" lang="en-US" altLang="ja-JP" sz="1400" b="1">
            <a:solidFill>
              <a:srgbClr val="FF0000"/>
            </a:solidFill>
          </a:endParaRPr>
        </a:p>
        <a:p>
          <a:r>
            <a:rPr kumimoji="1" lang="ja-JP" altLang="en-US" sz="1200" b="1"/>
            <a:t>①緑色の部分のみご入力下さい。（計算式が入っています）</a:t>
          </a:r>
          <a:endParaRPr kumimoji="1" lang="en-US" altLang="ja-JP" sz="1200" b="1"/>
        </a:p>
        <a:p>
          <a:r>
            <a:rPr kumimoji="1" lang="ja-JP" altLang="en-US" sz="1200" b="1"/>
            <a:t>②</a:t>
          </a:r>
          <a:r>
            <a:rPr kumimoji="1" lang="ja-JP" altLang="ja-JP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フォーマットの変更はできませんが、計算式等は使いやすいように変更しても構いません。</a:t>
          </a:r>
          <a:endParaRPr kumimoji="1" lang="en-US" altLang="ja-JP" sz="1200" b="1"/>
        </a:p>
        <a:p>
          <a:r>
            <a:rPr kumimoji="1" lang="ja-JP" altLang="en-US" sz="1200" b="1"/>
            <a:t>③グレーの部分は弊社使用欄になります。</a:t>
          </a:r>
          <a:endParaRPr kumimoji="1" lang="en-US" altLang="ja-JP" sz="1200" b="1"/>
        </a:p>
        <a:p>
          <a:r>
            <a:rPr kumimoji="1" lang="ja-JP" altLang="en-US" sz="1200" b="1"/>
            <a:t>④</a:t>
          </a:r>
          <a:r>
            <a:rPr kumimoji="1" lang="ja-JP" altLang="en-US" sz="1200" b="1">
              <a:solidFill>
                <a:srgbClr val="FF0000"/>
              </a:solidFill>
            </a:rPr>
            <a:t>工事番号は必ず入力してください</a:t>
          </a:r>
          <a:r>
            <a:rPr kumimoji="1" lang="ja-JP" altLang="en-US" sz="1200" b="1"/>
            <a:t>。不明な場合は弊社担当までお問い合わせください。</a:t>
          </a:r>
          <a:endParaRPr kumimoji="1" lang="en-US" altLang="ja-JP" sz="1200" b="1"/>
        </a:p>
        <a:p>
          <a:r>
            <a:rPr kumimoji="1" lang="ja-JP" altLang="en-US" sz="1200" b="1"/>
            <a:t>⑤明細が足りない場合は下の内訳に続きをご入力下さい。</a:t>
          </a:r>
          <a:endParaRPr kumimoji="1" lang="en-US" altLang="ja-JP" sz="1200" b="1"/>
        </a:p>
        <a:p>
          <a:endParaRPr kumimoji="1" lang="ja-JP" altLang="en-US" sz="1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352425</xdr:colOff>
      <xdr:row>1</xdr:row>
      <xdr:rowOff>219075</xdr:rowOff>
    </xdr:from>
    <xdr:to>
      <xdr:col>30</xdr:col>
      <xdr:colOff>438150</xdr:colOff>
      <xdr:row>3</xdr:row>
      <xdr:rowOff>171450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9830460-4705-4F2F-9BE0-B8B0339FB157}"/>
            </a:ext>
          </a:extLst>
        </xdr:cNvPr>
        <xdr:cNvSpPr txBox="1"/>
      </xdr:nvSpPr>
      <xdr:spPr>
        <a:xfrm>
          <a:off x="9124950" y="695325"/>
          <a:ext cx="5905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印</a:t>
          </a:r>
          <a:endParaRPr kumimoji="1" lang="en-US" altLang="ja-JP" sz="1400"/>
        </a:p>
        <a:p>
          <a:endParaRPr kumimoji="1" lang="ja-JP" altLang="en-US" sz="1100"/>
        </a:p>
      </xdr:txBody>
    </xdr:sp>
    <xdr:clientData/>
  </xdr:twoCellAnchor>
  <xdr:twoCellAnchor>
    <xdr:from>
      <xdr:col>2</xdr:col>
      <xdr:colOff>238125</xdr:colOff>
      <xdr:row>15</xdr:row>
      <xdr:rowOff>104775</xdr:rowOff>
    </xdr:from>
    <xdr:to>
      <xdr:col>24</xdr:col>
      <xdr:colOff>180978</xdr:colOff>
      <xdr:row>21</xdr:row>
      <xdr:rowOff>97490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CF1E460-1C64-4651-94A7-6B3A77D99606}"/>
            </a:ext>
          </a:extLst>
        </xdr:cNvPr>
        <xdr:cNvSpPr txBox="1"/>
      </xdr:nvSpPr>
      <xdr:spPr>
        <a:xfrm>
          <a:off x="523875" y="4476750"/>
          <a:ext cx="6962778" cy="1754840"/>
        </a:xfrm>
        <a:prstGeom prst="rect">
          <a:avLst/>
        </a:prstGeom>
        <a:solidFill>
          <a:srgbClr val="FFFF00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>
              <a:solidFill>
                <a:srgbClr val="FF0000"/>
              </a:solidFill>
            </a:rPr>
            <a:t>請求書作成に当たっての注意事項</a:t>
          </a:r>
          <a:endParaRPr kumimoji="1" lang="en-US" altLang="ja-JP" sz="1400" b="1">
            <a:solidFill>
              <a:srgbClr val="FF0000"/>
            </a:solidFill>
          </a:endParaRPr>
        </a:p>
        <a:p>
          <a:r>
            <a:rPr kumimoji="1" lang="ja-JP" altLang="en-US" sz="1200" b="1"/>
            <a:t>①緑色の部分のみご入力下さい。（計算式が入っています）</a:t>
          </a:r>
          <a:endParaRPr kumimoji="1" lang="en-US" altLang="ja-JP" sz="1200" b="1"/>
        </a:p>
        <a:p>
          <a:r>
            <a:rPr kumimoji="1" lang="ja-JP" altLang="en-US" sz="1200" b="1"/>
            <a:t>②</a:t>
          </a:r>
          <a:r>
            <a:rPr kumimoji="1" lang="ja-JP" altLang="ja-JP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フォーマットの変更はできませんが、計算式等は使いやすいように変更しても構いません。</a:t>
          </a:r>
          <a:endParaRPr kumimoji="1" lang="en-US" altLang="ja-JP" sz="1200" b="1"/>
        </a:p>
        <a:p>
          <a:r>
            <a:rPr kumimoji="1" lang="ja-JP" altLang="en-US" sz="1200" b="1"/>
            <a:t>③グレーの部分は弊社使用欄になります。</a:t>
          </a:r>
          <a:endParaRPr kumimoji="1" lang="en-US" altLang="ja-JP" sz="1200" b="1"/>
        </a:p>
        <a:p>
          <a:r>
            <a:rPr kumimoji="1" lang="ja-JP" altLang="en-US" sz="1200" b="1"/>
            <a:t>④</a:t>
          </a:r>
          <a:r>
            <a:rPr kumimoji="1" lang="ja-JP" altLang="en-US" sz="1200" b="1">
              <a:solidFill>
                <a:srgbClr val="FF0000"/>
              </a:solidFill>
            </a:rPr>
            <a:t>工事番号は必ず入力してください</a:t>
          </a:r>
          <a:r>
            <a:rPr kumimoji="1" lang="ja-JP" altLang="en-US" sz="1200" b="1"/>
            <a:t>。不明な場合は弊社担当までお問い合わせください。</a:t>
          </a:r>
          <a:endParaRPr kumimoji="1" lang="en-US" altLang="ja-JP" sz="1200" b="1"/>
        </a:p>
        <a:p>
          <a:r>
            <a:rPr kumimoji="1" lang="ja-JP" altLang="en-US" sz="1200" b="1"/>
            <a:t>⑤明細が足りない場合は下の内訳に続きをご入力下さい。</a:t>
          </a:r>
          <a:endParaRPr kumimoji="1" lang="en-US" altLang="ja-JP" sz="1200" b="1"/>
        </a:p>
        <a:p>
          <a:endParaRPr kumimoji="1" lang="ja-JP" altLang="en-US" sz="1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285750</xdr:colOff>
      <xdr:row>1</xdr:row>
      <xdr:rowOff>209550</xdr:rowOff>
    </xdr:from>
    <xdr:to>
      <xdr:col>30</xdr:col>
      <xdr:colOff>371475</xdr:colOff>
      <xdr:row>3</xdr:row>
      <xdr:rowOff>161925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68E4327-72A6-411F-925D-B5D19EBF1E98}"/>
            </a:ext>
          </a:extLst>
        </xdr:cNvPr>
        <xdr:cNvSpPr txBox="1"/>
      </xdr:nvSpPr>
      <xdr:spPr>
        <a:xfrm>
          <a:off x="9058275" y="685800"/>
          <a:ext cx="5905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印</a:t>
          </a:r>
          <a:endParaRPr kumimoji="1" lang="en-US" altLang="ja-JP" sz="1400"/>
        </a:p>
        <a:p>
          <a:endParaRPr kumimoji="1" lang="ja-JP" altLang="en-US" sz="1100"/>
        </a:p>
      </xdr:txBody>
    </xdr:sp>
    <xdr:clientData/>
  </xdr:twoCellAnchor>
  <xdr:twoCellAnchor>
    <xdr:from>
      <xdr:col>31</xdr:col>
      <xdr:colOff>76200</xdr:colOff>
      <xdr:row>2</xdr:row>
      <xdr:rowOff>161925</xdr:rowOff>
    </xdr:from>
    <xdr:to>
      <xdr:col>41</xdr:col>
      <xdr:colOff>180978</xdr:colOff>
      <xdr:row>9</xdr:row>
      <xdr:rowOff>116540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A86B4F0-0505-4803-8422-617F02E9C9E2}"/>
            </a:ext>
          </a:extLst>
        </xdr:cNvPr>
        <xdr:cNvSpPr txBox="1"/>
      </xdr:nvSpPr>
      <xdr:spPr>
        <a:xfrm>
          <a:off x="9858375" y="895350"/>
          <a:ext cx="6962778" cy="1754840"/>
        </a:xfrm>
        <a:prstGeom prst="rect">
          <a:avLst/>
        </a:prstGeom>
        <a:solidFill>
          <a:srgbClr val="FFFF00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>
              <a:solidFill>
                <a:srgbClr val="FF0000"/>
              </a:solidFill>
            </a:rPr>
            <a:t>請求書作成に当たっての注意事項</a:t>
          </a:r>
          <a:endParaRPr kumimoji="1" lang="en-US" altLang="ja-JP" sz="1400" b="1">
            <a:solidFill>
              <a:srgbClr val="FF0000"/>
            </a:solidFill>
          </a:endParaRPr>
        </a:p>
        <a:p>
          <a:r>
            <a:rPr kumimoji="1" lang="ja-JP" altLang="en-US" sz="1200" b="1"/>
            <a:t>①緑色の部分のみご入力下さい。（計算式が入っています）</a:t>
          </a:r>
          <a:endParaRPr kumimoji="1" lang="en-US" altLang="ja-JP" sz="1200" b="1"/>
        </a:p>
        <a:p>
          <a:r>
            <a:rPr kumimoji="1" lang="ja-JP" altLang="en-US" sz="1200" b="1"/>
            <a:t>②</a:t>
          </a:r>
          <a:r>
            <a:rPr kumimoji="1" lang="ja-JP" altLang="ja-JP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フォーマットの変更はできませんが、計算式等は使いやすいように変更しても構いません。</a:t>
          </a:r>
          <a:endParaRPr kumimoji="1" lang="en-US" altLang="ja-JP" sz="1200" b="1"/>
        </a:p>
        <a:p>
          <a:r>
            <a:rPr kumimoji="1" lang="ja-JP" altLang="en-US" sz="1200" b="1"/>
            <a:t>③グレーの部分は弊社使用欄になります。</a:t>
          </a:r>
          <a:endParaRPr kumimoji="1" lang="en-US" altLang="ja-JP" sz="1200" b="1"/>
        </a:p>
        <a:p>
          <a:r>
            <a:rPr kumimoji="1" lang="ja-JP" altLang="en-US" sz="1200" b="1"/>
            <a:t>④</a:t>
          </a:r>
          <a:r>
            <a:rPr kumimoji="1" lang="ja-JP" altLang="en-US" sz="1200" b="1">
              <a:solidFill>
                <a:srgbClr val="FF0000"/>
              </a:solidFill>
            </a:rPr>
            <a:t>工事番号は必ず入力してください</a:t>
          </a:r>
          <a:r>
            <a:rPr kumimoji="1" lang="ja-JP" altLang="en-US" sz="1200" b="1"/>
            <a:t>。不明な場合は弊社担当までお問い合わせください。</a:t>
          </a:r>
          <a:endParaRPr kumimoji="1" lang="en-US" altLang="ja-JP" sz="1200" b="1"/>
        </a:p>
        <a:p>
          <a:r>
            <a:rPr kumimoji="1" lang="ja-JP" altLang="en-US" sz="1200" b="1"/>
            <a:t>⑤明細が足りない場合は下の内訳に続きをご入力下さい。</a:t>
          </a:r>
          <a:endParaRPr kumimoji="1" lang="en-US" altLang="ja-JP" sz="1200" b="1"/>
        </a:p>
        <a:p>
          <a:endParaRPr kumimoji="1" lang="ja-JP" alt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18E93-FA5B-4D07-BDB0-FA7B1804C0AF}">
  <sheetPr>
    <tabColor rgb="FFFF0000"/>
  </sheetPr>
  <dimension ref="A1:AF23"/>
  <sheetViews>
    <sheetView showGridLines="0" view="pageBreakPreview" zoomScaleNormal="100" zoomScaleSheetLayoutView="100" workbookViewId="0">
      <selection activeCell="J2" sqref="J2:K2"/>
    </sheetView>
  </sheetViews>
  <sheetFormatPr defaultRowHeight="18.75"/>
  <cols>
    <col min="1" max="11" width="3.75" style="1" customWidth="1"/>
    <col min="12" max="17" width="4.5" style="1" customWidth="1"/>
    <col min="18" max="18" width="5.125" style="1" customWidth="1"/>
    <col min="19" max="24" width="4.5" style="1" customWidth="1"/>
    <col min="25" max="25" width="6.75" style="1" customWidth="1"/>
    <col min="26" max="26" width="6.375" style="1" customWidth="1"/>
    <col min="27" max="27" width="3.375" style="1" customWidth="1"/>
    <col min="28" max="28" width="2.25" style="1" customWidth="1"/>
    <col min="29" max="30" width="6.25" style="1" customWidth="1"/>
    <col min="31" max="31" width="6.875" style="1" customWidth="1"/>
    <col min="32" max="16384" width="9" style="1"/>
  </cols>
  <sheetData>
    <row r="1" spans="1:32" ht="37.5" customHeight="1">
      <c r="A1" s="46" t="s">
        <v>68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6"/>
    </row>
    <row r="2" spans="1:32" ht="20.25" customHeight="1">
      <c r="J2" s="48"/>
      <c r="K2" s="48"/>
      <c r="L2" s="9" t="s">
        <v>51</v>
      </c>
      <c r="M2" s="9">
        <f>IF('請求書（請負契約用）入力用'!N2&lt;&gt;"",'請求書（請負契約用）入力用'!N2,'請求書（物品、職人用）入力用'!N2)</f>
        <v>0</v>
      </c>
      <c r="N2" s="9" t="s">
        <v>0</v>
      </c>
      <c r="O2" s="9">
        <f>IF('請求書（請負契約用）入力用'!P2&lt;&gt;"",'請求書（請負契約用）入力用'!P2,'請求書（物品、職人用）入力用'!P2)</f>
        <v>0</v>
      </c>
      <c r="P2" s="9" t="s">
        <v>1</v>
      </c>
      <c r="Q2" s="9">
        <f>IF('請求書（請負契約用）入力用'!R2&lt;&gt;"",'請求書（請負契約用）入力用'!R2,'請求書（物品、職人用）入力用'!R2)</f>
        <v>0</v>
      </c>
      <c r="R2" s="49" t="s">
        <v>42</v>
      </c>
      <c r="S2" s="49"/>
      <c r="T2" s="45" t="s">
        <v>2</v>
      </c>
      <c r="U2" s="45"/>
      <c r="V2" s="45"/>
      <c r="W2" s="45">
        <f>IF('請求書（請負契約用）入力用'!X2&lt;&gt;"",'請求書（請負契約用）入力用'!X2,'請求書（物品、職人用）入力用'!X2)</f>
        <v>0</v>
      </c>
      <c r="X2" s="45"/>
      <c r="Y2" s="45"/>
      <c r="Z2" s="45"/>
      <c r="AA2" s="45"/>
      <c r="AB2" s="45"/>
      <c r="AC2" s="45"/>
      <c r="AD2" s="45"/>
      <c r="AE2" s="2"/>
      <c r="AF2" s="3"/>
    </row>
    <row r="3" spans="1:32" ht="20.25" customHeight="1">
      <c r="A3" s="44" t="s">
        <v>10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T3" s="45" t="s">
        <v>3</v>
      </c>
      <c r="U3" s="45"/>
      <c r="V3" s="45"/>
      <c r="W3" s="45">
        <f>IF('請求書（請負契約用）入力用'!X3&lt;&gt;"",'請求書（請負契約用）入力用'!X3,'請求書（物品、職人用）入力用'!X3)</f>
        <v>0</v>
      </c>
      <c r="X3" s="45"/>
      <c r="Y3" s="45"/>
      <c r="Z3" s="45"/>
      <c r="AA3" s="45"/>
      <c r="AB3" s="45"/>
      <c r="AC3" s="45"/>
      <c r="AD3" s="45"/>
      <c r="AE3" s="2"/>
    </row>
    <row r="4" spans="1:32" ht="20.25" customHeight="1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T4" s="45" t="s">
        <v>4</v>
      </c>
      <c r="U4" s="45"/>
      <c r="V4" s="45"/>
      <c r="W4" s="45">
        <f>IF('請求書（請負契約用）入力用'!X4&lt;&gt;"",'請求書（請負契約用）入力用'!X4,'請求書（物品、職人用）入力用'!X4)</f>
        <v>0</v>
      </c>
      <c r="X4" s="45"/>
      <c r="Y4" s="45"/>
      <c r="Z4" s="45"/>
      <c r="AA4" s="45"/>
      <c r="AB4" s="45"/>
      <c r="AC4" s="45"/>
      <c r="AD4" s="45"/>
      <c r="AE4" s="2"/>
    </row>
    <row r="5" spans="1:32" ht="20.25" customHeight="1">
      <c r="A5" s="1" t="s">
        <v>11</v>
      </c>
      <c r="N5" s="1" t="s">
        <v>18</v>
      </c>
      <c r="T5" s="45" t="s">
        <v>5</v>
      </c>
      <c r="U5" s="45"/>
      <c r="V5" s="45"/>
      <c r="W5" s="45">
        <f>IF('請求書（請負契約用）入力用'!X5&lt;&gt;"",'請求書（請負契約用）入力用'!X5,'請求書（物品、職人用）入力用'!X5)</f>
        <v>0</v>
      </c>
      <c r="X5" s="45"/>
      <c r="Y5" s="45"/>
      <c r="Z5" s="45"/>
      <c r="AA5" s="45"/>
      <c r="AB5" s="45"/>
      <c r="AC5" s="45"/>
      <c r="AD5" s="45"/>
      <c r="AE5" s="2"/>
    </row>
    <row r="6" spans="1:32" ht="20.25" customHeight="1" thickBot="1">
      <c r="A6" s="50" t="s">
        <v>35</v>
      </c>
      <c r="B6" s="50"/>
      <c r="C6" s="50"/>
      <c r="D6" s="50"/>
      <c r="E6" s="50"/>
      <c r="F6" s="50"/>
      <c r="G6" s="51">
        <f>+P15</f>
        <v>0</v>
      </c>
      <c r="H6" s="52"/>
      <c r="I6" s="52"/>
      <c r="J6" s="52"/>
      <c r="K6" s="52"/>
      <c r="L6" s="52"/>
      <c r="N6" s="53" t="s">
        <v>19</v>
      </c>
      <c r="O6" s="53"/>
      <c r="P6" s="54"/>
      <c r="Q6" s="54"/>
      <c r="R6" s="54"/>
      <c r="T6" s="45" t="s">
        <v>6</v>
      </c>
      <c r="U6" s="45"/>
      <c r="V6" s="45"/>
      <c r="W6" s="45">
        <f>IF('請求書（請負契約用）入力用'!X6&lt;&gt;"",'請求書（請負契約用）入力用'!X6,'請求書（物品、職人用）入力用'!X6)</f>
        <v>0</v>
      </c>
      <c r="X6" s="45"/>
      <c r="Y6" s="45"/>
      <c r="Z6" s="45"/>
      <c r="AA6" s="45"/>
      <c r="AB6" s="45"/>
      <c r="AC6" s="45"/>
      <c r="AD6" s="45"/>
      <c r="AE6" s="2"/>
    </row>
    <row r="7" spans="1:32" ht="20.25" customHeight="1" thickBot="1">
      <c r="A7" s="55" t="s">
        <v>24</v>
      </c>
      <c r="B7" s="56"/>
      <c r="C7" s="56"/>
      <c r="D7" s="56"/>
      <c r="E7" s="56"/>
      <c r="F7" s="57"/>
      <c r="G7" s="58">
        <f>+T15</f>
        <v>0</v>
      </c>
      <c r="H7" s="54"/>
      <c r="I7" s="54"/>
      <c r="J7" s="54"/>
      <c r="K7" s="54"/>
      <c r="L7" s="54"/>
      <c r="N7" s="59" t="s">
        <v>20</v>
      </c>
      <c r="O7" s="60"/>
      <c r="P7" s="61"/>
      <c r="Q7" s="61"/>
      <c r="R7" s="62"/>
      <c r="T7" s="63" t="s">
        <v>41</v>
      </c>
      <c r="U7" s="63"/>
      <c r="V7" s="63"/>
      <c r="W7" s="45">
        <f>IF('請求書（請負契約用）入力用'!X7&lt;&gt;"",'請求書（請負契約用）入力用'!X7,'請求書（物品、職人用）入力用'!X7)</f>
        <v>0</v>
      </c>
      <c r="X7" s="45"/>
      <c r="Y7" s="45"/>
      <c r="Z7" s="45"/>
      <c r="AA7" s="45"/>
      <c r="AB7" s="45"/>
      <c r="AC7" s="45"/>
      <c r="AD7" s="45"/>
      <c r="AE7" s="2"/>
    </row>
    <row r="8" spans="1:32" ht="20.25" customHeight="1">
      <c r="A8" s="77" t="s">
        <v>25</v>
      </c>
      <c r="B8" s="78"/>
      <c r="C8" s="78"/>
      <c r="D8" s="78"/>
      <c r="E8" s="78"/>
      <c r="F8" s="79"/>
      <c r="G8" s="86">
        <f>$G$6+$G$7</f>
        <v>0</v>
      </c>
      <c r="H8" s="87"/>
      <c r="I8" s="87"/>
      <c r="J8" s="87"/>
      <c r="K8" s="87"/>
      <c r="L8" s="88"/>
      <c r="N8" s="95" t="s">
        <v>21</v>
      </c>
      <c r="O8" s="50"/>
      <c r="P8" s="52"/>
      <c r="Q8" s="52"/>
      <c r="R8" s="96"/>
      <c r="T8" s="52" t="s">
        <v>13</v>
      </c>
      <c r="U8" s="52"/>
      <c r="V8" s="64">
        <f>IF('請求書（請負契約用）入力用'!W8&lt;&gt;"",'請求書（請負契約用）入力用'!W8,'請求書（物品、職人用）入力用'!W8)</f>
        <v>0</v>
      </c>
      <c r="W8" s="65"/>
      <c r="X8" s="65"/>
      <c r="Y8" s="66"/>
      <c r="Z8" s="64" t="s">
        <v>14</v>
      </c>
      <c r="AA8" s="66"/>
      <c r="AB8" s="52">
        <f>IF('請求書（請負契約用）入力用'!AC8&lt;&gt;"",'請求書（請負契約用）入力用'!AC8,'請求書（物品、職人用）入力用'!AC8)</f>
        <v>0</v>
      </c>
      <c r="AC8" s="52"/>
      <c r="AD8" s="52"/>
      <c r="AE8" s="9"/>
    </row>
    <row r="9" spans="1:32" ht="20.25" customHeight="1">
      <c r="A9" s="80"/>
      <c r="B9" s="81"/>
      <c r="C9" s="81"/>
      <c r="D9" s="81"/>
      <c r="E9" s="81"/>
      <c r="F9" s="82"/>
      <c r="G9" s="89"/>
      <c r="H9" s="90"/>
      <c r="I9" s="90"/>
      <c r="J9" s="90"/>
      <c r="K9" s="90"/>
      <c r="L9" s="91"/>
      <c r="N9" s="75" t="s">
        <v>22</v>
      </c>
      <c r="O9" s="53"/>
      <c r="P9" s="54"/>
      <c r="Q9" s="54"/>
      <c r="R9" s="76"/>
      <c r="T9" s="52" t="s">
        <v>7</v>
      </c>
      <c r="U9" s="52"/>
      <c r="V9" s="52">
        <f>IF('請求書（請負契約用）入力用'!W9&lt;&gt;"",'請求書（請負契約用）入力用'!W9,'請求書（物品、職人用）入力用'!W9)</f>
        <v>0</v>
      </c>
      <c r="W9" s="52"/>
      <c r="X9" s="52" t="s">
        <v>8</v>
      </c>
      <c r="Y9" s="52"/>
      <c r="Z9" s="52">
        <f>IF('請求書（請負契約用）入力用'!AA9&lt;&gt;"",'請求書（請負契約用）入力用'!AA9,'請求書（物品、職人用）入力用'!AA9)</f>
        <v>0</v>
      </c>
      <c r="AA9" s="52"/>
      <c r="AB9" s="52"/>
      <c r="AC9" s="52"/>
      <c r="AD9" s="52"/>
      <c r="AE9" s="9"/>
    </row>
    <row r="10" spans="1:32" ht="20.25" customHeight="1" thickBot="1">
      <c r="A10" s="83"/>
      <c r="B10" s="84"/>
      <c r="C10" s="84"/>
      <c r="D10" s="84"/>
      <c r="E10" s="84"/>
      <c r="F10" s="85"/>
      <c r="G10" s="92"/>
      <c r="H10" s="93"/>
      <c r="I10" s="93"/>
      <c r="J10" s="93"/>
      <c r="K10" s="93"/>
      <c r="L10" s="94"/>
      <c r="N10" s="67" t="s">
        <v>76</v>
      </c>
      <c r="O10" s="68"/>
      <c r="P10" s="69"/>
      <c r="Q10" s="69"/>
      <c r="R10" s="70"/>
      <c r="T10" s="64" t="s">
        <v>9</v>
      </c>
      <c r="U10" s="66"/>
      <c r="V10" s="52">
        <f>IF('請求書（請負契約用）入力用'!W10&lt;&gt;"",'請求書（請負契約用）入力用'!W10,'請求書（物品、職人用）入力用'!W10)</f>
        <v>0</v>
      </c>
      <c r="W10" s="52"/>
      <c r="X10" s="52"/>
      <c r="Y10" s="52"/>
      <c r="Z10" s="52"/>
      <c r="AA10" s="52"/>
      <c r="AB10" s="52"/>
      <c r="AC10" s="52"/>
      <c r="AD10" s="52"/>
      <c r="AE10" s="9"/>
    </row>
    <row r="11" spans="1:32">
      <c r="AF11" s="3"/>
    </row>
    <row r="12" spans="1:32" ht="28.5" customHeight="1">
      <c r="A12" s="72" t="s">
        <v>69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4"/>
      <c r="P12" s="105" t="s">
        <v>74</v>
      </c>
      <c r="Q12" s="106"/>
      <c r="R12" s="106"/>
      <c r="S12" s="106"/>
      <c r="T12" s="105" t="s">
        <v>72</v>
      </c>
      <c r="U12" s="106"/>
      <c r="V12" s="107"/>
      <c r="W12" s="108" t="s">
        <v>73</v>
      </c>
      <c r="X12" s="109"/>
      <c r="Y12" s="109"/>
      <c r="Z12" s="110"/>
      <c r="AA12" s="66" t="s">
        <v>15</v>
      </c>
      <c r="AB12" s="52"/>
      <c r="AC12" s="4"/>
      <c r="AD12" s="4"/>
      <c r="AE12" s="3"/>
      <c r="AF12" s="3"/>
    </row>
    <row r="13" spans="1:32" ht="25.5" customHeight="1">
      <c r="A13" s="64" t="s">
        <v>71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6"/>
      <c r="P13" s="111" t="str">
        <f>+'請求書（請負契約用）入力用'!H6</f>
        <v/>
      </c>
      <c r="Q13" s="112"/>
      <c r="R13" s="112"/>
      <c r="S13" s="113"/>
      <c r="T13" s="111" t="str">
        <f>+'請求書（請負契約用）入力用'!H7</f>
        <v/>
      </c>
      <c r="U13" s="112"/>
      <c r="V13" s="113"/>
      <c r="W13" s="111" t="str">
        <f>+'請求書（請負契約用）入力用'!H8</f>
        <v/>
      </c>
      <c r="X13" s="112"/>
      <c r="Y13" s="112"/>
      <c r="Z13" s="113"/>
      <c r="AA13" s="71">
        <v>0.1</v>
      </c>
      <c r="AB13" s="52"/>
      <c r="AC13" s="8"/>
      <c r="AD13" s="8"/>
      <c r="AE13" s="2"/>
      <c r="AF13" s="3"/>
    </row>
    <row r="14" spans="1:32" ht="25.5" customHeight="1">
      <c r="A14" s="64" t="s">
        <v>70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6"/>
      <c r="P14" s="111" t="str">
        <f>+'請求書（物品、職人用）入力用'!H6</f>
        <v/>
      </c>
      <c r="Q14" s="112"/>
      <c r="R14" s="112"/>
      <c r="S14" s="113"/>
      <c r="T14" s="111" t="str">
        <f>+'請求書（物品、職人用）入力用'!H7</f>
        <v/>
      </c>
      <c r="U14" s="112"/>
      <c r="V14" s="113"/>
      <c r="W14" s="111" t="str">
        <f>+'請求書（物品、職人用）入力用'!H8</f>
        <v/>
      </c>
      <c r="X14" s="112"/>
      <c r="Y14" s="112"/>
      <c r="Z14" s="113"/>
      <c r="AA14" s="71">
        <v>0.1</v>
      </c>
      <c r="AB14" s="52"/>
      <c r="AC14" s="8"/>
      <c r="AD14" s="8"/>
      <c r="AE14" s="2"/>
    </row>
    <row r="15" spans="1:32" ht="11.25" customHeight="1">
      <c r="A15" s="5"/>
      <c r="B15" s="5"/>
      <c r="C15" s="5"/>
      <c r="D15" s="5"/>
      <c r="E15" s="5"/>
      <c r="F15" s="10"/>
      <c r="G15" s="10"/>
      <c r="H15" s="10"/>
      <c r="I15" s="10"/>
      <c r="J15" s="10"/>
      <c r="K15" s="10"/>
      <c r="L15" s="5"/>
      <c r="M15" s="5"/>
      <c r="N15" s="5"/>
      <c r="O15" s="5"/>
      <c r="P15" s="321">
        <f>SUM(P13:S14)</f>
        <v>0</v>
      </c>
      <c r="Q15" s="321"/>
      <c r="R15" s="321"/>
      <c r="S15" s="321"/>
      <c r="T15" s="321">
        <f>SUM(T13:V14)</f>
        <v>0</v>
      </c>
      <c r="U15" s="321"/>
      <c r="V15" s="321"/>
      <c r="W15" s="321">
        <f>SUM(W13:Z14)</f>
        <v>0</v>
      </c>
      <c r="X15" s="321"/>
      <c r="Y15" s="321"/>
      <c r="Z15" s="321"/>
      <c r="AA15" s="12"/>
      <c r="AB15" s="5"/>
      <c r="AC15" s="5"/>
      <c r="AD15" s="5"/>
      <c r="AE15" s="2"/>
    </row>
    <row r="16" spans="1:32" ht="11.25" customHeight="1">
      <c r="A16" s="2"/>
      <c r="B16" s="2"/>
      <c r="C16" s="2"/>
      <c r="D16" s="2"/>
      <c r="E16" s="2"/>
      <c r="F16" s="7"/>
      <c r="G16" s="7"/>
      <c r="H16" s="7"/>
      <c r="I16" s="7"/>
      <c r="J16" s="7"/>
      <c r="K16" s="7"/>
      <c r="L16" s="2"/>
      <c r="M16" s="2"/>
      <c r="N16" s="2"/>
      <c r="O16" s="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4"/>
      <c r="AB16" s="2"/>
      <c r="AC16" s="2"/>
      <c r="AD16" s="2"/>
      <c r="AE16" s="2"/>
    </row>
    <row r="17" spans="1:32" ht="25.5" customHeight="1">
      <c r="A17" s="2"/>
      <c r="B17" s="2"/>
      <c r="C17" s="2"/>
      <c r="D17" s="2"/>
      <c r="E17" s="2"/>
      <c r="F17" s="7"/>
      <c r="G17" s="7"/>
      <c r="H17" s="7"/>
      <c r="I17" s="7"/>
      <c r="J17" s="7"/>
      <c r="K17" s="7"/>
      <c r="L17" s="2"/>
      <c r="M17" s="2"/>
      <c r="N17" s="2"/>
      <c r="O17" s="2"/>
      <c r="P17" s="13"/>
      <c r="Q17" s="13"/>
      <c r="R17" s="13"/>
      <c r="S17" s="101" t="s">
        <v>43</v>
      </c>
      <c r="T17" s="102"/>
      <c r="U17" s="102"/>
      <c r="V17" s="103">
        <f>SUMIF($AA$13:$AB$14,"8%",$V$13:$X$14)</f>
        <v>0</v>
      </c>
      <c r="W17" s="103"/>
      <c r="X17" s="103"/>
      <c r="Y17" s="102" t="s">
        <v>52</v>
      </c>
      <c r="Z17" s="102"/>
      <c r="AA17" s="103">
        <f>ROUND($V$17*0.08,0)</f>
        <v>0</v>
      </c>
      <c r="AB17" s="103"/>
      <c r="AC17" s="104"/>
      <c r="AD17" s="2"/>
      <c r="AE17" s="2"/>
    </row>
    <row r="18" spans="1:32" ht="25.5" customHeight="1">
      <c r="A18" s="2"/>
      <c r="B18" s="2"/>
      <c r="C18" s="2"/>
      <c r="D18" s="2"/>
      <c r="E18" s="2"/>
      <c r="F18" s="7"/>
      <c r="G18" s="7"/>
      <c r="H18" s="7"/>
      <c r="I18" s="7"/>
      <c r="J18" s="7"/>
      <c r="K18" s="7"/>
      <c r="L18" s="2"/>
      <c r="M18" s="2"/>
      <c r="N18" s="2"/>
      <c r="O18" s="2"/>
      <c r="P18" s="13"/>
      <c r="Q18" s="13"/>
      <c r="R18" s="13"/>
      <c r="S18" s="97" t="s">
        <v>44</v>
      </c>
      <c r="T18" s="98"/>
      <c r="U18" s="98"/>
      <c r="V18" s="99">
        <f>SUMIF($AA$13:$AB$14,"10％",$P$13:$S$14)</f>
        <v>0</v>
      </c>
      <c r="W18" s="99"/>
      <c r="X18" s="99"/>
      <c r="Y18" s="98" t="s">
        <v>52</v>
      </c>
      <c r="Z18" s="98"/>
      <c r="AA18" s="99">
        <f>ROUND($V$18*0.1,0)</f>
        <v>0</v>
      </c>
      <c r="AB18" s="99"/>
      <c r="AC18" s="100"/>
      <c r="AD18" s="2"/>
      <c r="AE18" s="2"/>
    </row>
    <row r="19" spans="1:32" ht="11.25" customHeight="1"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C19" s="2"/>
      <c r="AD19" s="2"/>
      <c r="AE19" s="2"/>
    </row>
    <row r="20" spans="1:32" ht="9.75" customHeight="1"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/>
      <c r="AC20" s="2"/>
      <c r="AD20" s="2"/>
      <c r="AE20" s="2"/>
      <c r="AF20" s="3"/>
    </row>
    <row r="21" spans="1:32" ht="25.5" customHeight="1"/>
    <row r="22" spans="1:32" ht="25.5" customHeight="1"/>
    <row r="23" spans="1:32" ht="25.5" customHeight="1"/>
  </sheetData>
  <sheetProtection sheet="1" objects="1" scenarios="1"/>
  <mergeCells count="68">
    <mergeCell ref="P15:S15"/>
    <mergeCell ref="T15:V15"/>
    <mergeCell ref="W15:Z15"/>
    <mergeCell ref="A14:O14"/>
    <mergeCell ref="A13:O13"/>
    <mergeCell ref="W14:Z14"/>
    <mergeCell ref="T14:V14"/>
    <mergeCell ref="P14:S14"/>
    <mergeCell ref="P13:S13"/>
    <mergeCell ref="P12:S12"/>
    <mergeCell ref="T12:V12"/>
    <mergeCell ref="W12:Z12"/>
    <mergeCell ref="W13:Z13"/>
    <mergeCell ref="T13:V13"/>
    <mergeCell ref="S18:U18"/>
    <mergeCell ref="V18:X18"/>
    <mergeCell ref="Y18:Z18"/>
    <mergeCell ref="AA18:AC18"/>
    <mergeCell ref="S17:U17"/>
    <mergeCell ref="V17:X17"/>
    <mergeCell ref="Y17:Z17"/>
    <mergeCell ref="AA17:AC17"/>
    <mergeCell ref="AA14:AB14"/>
    <mergeCell ref="AA13:AB13"/>
    <mergeCell ref="AA12:AB12"/>
    <mergeCell ref="A12:O12"/>
    <mergeCell ref="Z8:AA8"/>
    <mergeCell ref="AB8:AD8"/>
    <mergeCell ref="N9:O9"/>
    <mergeCell ref="P9:R9"/>
    <mergeCell ref="T9:U9"/>
    <mergeCell ref="V9:W9"/>
    <mergeCell ref="X9:Y9"/>
    <mergeCell ref="Z9:AD9"/>
    <mergeCell ref="A8:F10"/>
    <mergeCell ref="G8:L10"/>
    <mergeCell ref="N8:O8"/>
    <mergeCell ref="P8:R8"/>
    <mergeCell ref="T8:U8"/>
    <mergeCell ref="V8:Y8"/>
    <mergeCell ref="N10:O10"/>
    <mergeCell ref="P10:R10"/>
    <mergeCell ref="T10:U10"/>
    <mergeCell ref="V10:AD10"/>
    <mergeCell ref="W7:AD7"/>
    <mergeCell ref="T5:V5"/>
    <mergeCell ref="W5:AD5"/>
    <mergeCell ref="A6:F6"/>
    <mergeCell ref="G6:L6"/>
    <mergeCell ref="N6:O6"/>
    <mergeCell ref="P6:R6"/>
    <mergeCell ref="T6:V6"/>
    <mergeCell ref="W6:AD6"/>
    <mergeCell ref="A7:F7"/>
    <mergeCell ref="G7:L7"/>
    <mergeCell ref="N7:O7"/>
    <mergeCell ref="P7:R7"/>
    <mergeCell ref="T7:V7"/>
    <mergeCell ref="A1:AD1"/>
    <mergeCell ref="J2:K2"/>
    <mergeCell ref="R2:S2"/>
    <mergeCell ref="T2:V2"/>
    <mergeCell ref="W2:AD2"/>
    <mergeCell ref="A3:L4"/>
    <mergeCell ref="T3:V3"/>
    <mergeCell ref="W3:AD3"/>
    <mergeCell ref="T4:V4"/>
    <mergeCell ref="W4:AD4"/>
  </mergeCells>
  <phoneticPr fontId="1"/>
  <dataValidations count="1">
    <dataValidation type="list" allowBlank="1" showInputMessage="1" showErrorMessage="1" sqref="AA13:AB14" xr:uid="{83D21DBA-5DD9-4535-8649-A833EB80F3DB}">
      <formula1>"10％,8％"</formula1>
    </dataValidation>
  </dataValidations>
  <printOptions horizontalCentered="1"/>
  <pageMargins left="0.41" right="0" top="0.59055118110236227" bottom="0.15748031496062992" header="0.31496062992125984" footer="0.27"/>
  <pageSetup paperSize="9" scale="95" orientation="landscape" r:id="rId1"/>
  <headerFooter>
    <oddFooter>&amp;P / &amp;N ページ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C903-0923-40A4-8885-445BE704B189}">
  <dimension ref="A1:AG51"/>
  <sheetViews>
    <sheetView showGridLines="0" view="pageBreakPreview" topLeftCell="A2" zoomScaleNormal="100" zoomScaleSheetLayoutView="100" workbookViewId="0">
      <selection activeCell="O11" sqref="O11"/>
    </sheetView>
  </sheetViews>
  <sheetFormatPr defaultRowHeight="18.75"/>
  <cols>
    <col min="1" max="1" width="3" style="1" customWidth="1"/>
    <col min="2" max="12" width="3.75" style="1" customWidth="1"/>
    <col min="13" max="18" width="4.5" style="1" customWidth="1"/>
    <col min="19" max="19" width="5.125" style="1" customWidth="1"/>
    <col min="20" max="25" width="4.5" style="1" customWidth="1"/>
    <col min="26" max="26" width="6.75" style="1" customWidth="1"/>
    <col min="27" max="27" width="6.375" style="1" customWidth="1"/>
    <col min="28" max="28" width="3.375" style="1" customWidth="1"/>
    <col min="29" max="29" width="2.25" style="1" customWidth="1"/>
    <col min="30" max="31" width="6.25" style="1" customWidth="1"/>
    <col min="32" max="32" width="6.875" style="1" customWidth="1"/>
    <col min="33" max="16384" width="9" style="1"/>
  </cols>
  <sheetData>
    <row r="1" spans="1:33" ht="37.5" customHeight="1">
      <c r="A1" s="47" t="s">
        <v>53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6"/>
    </row>
    <row r="2" spans="1:33" ht="20.25" customHeight="1">
      <c r="K2" s="48"/>
      <c r="L2" s="48"/>
      <c r="M2" s="9" t="s">
        <v>51</v>
      </c>
      <c r="N2" s="21">
        <v>7</v>
      </c>
      <c r="O2" s="9" t="s">
        <v>0</v>
      </c>
      <c r="P2" s="21">
        <v>6</v>
      </c>
      <c r="Q2" s="9" t="s">
        <v>1</v>
      </c>
      <c r="R2" s="21">
        <v>30</v>
      </c>
      <c r="S2" s="49" t="s">
        <v>42</v>
      </c>
      <c r="T2" s="49"/>
      <c r="U2" s="45" t="s">
        <v>2</v>
      </c>
      <c r="V2" s="45"/>
      <c r="W2" s="45"/>
      <c r="X2" s="137" t="s">
        <v>61</v>
      </c>
      <c r="Y2" s="137"/>
      <c r="Z2" s="137"/>
      <c r="AA2" s="137"/>
      <c r="AB2" s="137"/>
      <c r="AC2" s="137"/>
      <c r="AD2" s="137"/>
      <c r="AE2" s="137"/>
      <c r="AF2" s="2"/>
      <c r="AG2" s="3"/>
    </row>
    <row r="3" spans="1:33" ht="20.25" customHeight="1">
      <c r="A3" s="44" t="s">
        <v>10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U3" s="45" t="s">
        <v>3</v>
      </c>
      <c r="V3" s="45"/>
      <c r="W3" s="45"/>
      <c r="X3" s="137" t="s">
        <v>62</v>
      </c>
      <c r="Y3" s="137"/>
      <c r="Z3" s="137"/>
      <c r="AA3" s="137"/>
      <c r="AB3" s="137"/>
      <c r="AC3" s="137"/>
      <c r="AD3" s="137"/>
      <c r="AE3" s="137"/>
      <c r="AF3" s="2"/>
    </row>
    <row r="4" spans="1:33" ht="20.25" customHeight="1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U4" s="45" t="s">
        <v>4</v>
      </c>
      <c r="V4" s="45"/>
      <c r="W4" s="45"/>
      <c r="X4" s="137" t="s">
        <v>67</v>
      </c>
      <c r="Y4" s="137"/>
      <c r="Z4" s="137"/>
      <c r="AA4" s="137"/>
      <c r="AB4" s="137"/>
      <c r="AC4" s="137"/>
      <c r="AD4" s="137"/>
      <c r="AE4" s="137"/>
      <c r="AF4" s="2"/>
    </row>
    <row r="5" spans="1:33" ht="20.25" customHeight="1">
      <c r="A5" s="1" t="s">
        <v>11</v>
      </c>
      <c r="O5" s="1" t="s">
        <v>18</v>
      </c>
      <c r="U5" s="45" t="s">
        <v>5</v>
      </c>
      <c r="V5" s="45"/>
      <c r="W5" s="45"/>
      <c r="X5" s="137" t="s">
        <v>63</v>
      </c>
      <c r="Y5" s="137"/>
      <c r="Z5" s="137"/>
      <c r="AA5" s="137"/>
      <c r="AB5" s="137"/>
      <c r="AC5" s="137"/>
      <c r="AD5" s="137"/>
      <c r="AE5" s="137"/>
      <c r="AF5" s="2"/>
    </row>
    <row r="6" spans="1:33" ht="20.25" customHeight="1" thickBot="1">
      <c r="A6" s="50" t="s">
        <v>35</v>
      </c>
      <c r="B6" s="50"/>
      <c r="C6" s="50"/>
      <c r="D6" s="50"/>
      <c r="E6" s="50"/>
      <c r="F6" s="50"/>
      <c r="G6" s="50"/>
      <c r="H6" s="51">
        <f>$W$23+$W$24</f>
        <v>174444</v>
      </c>
      <c r="I6" s="52"/>
      <c r="J6" s="52"/>
      <c r="K6" s="52"/>
      <c r="L6" s="52"/>
      <c r="M6" s="52"/>
      <c r="O6" s="138" t="s">
        <v>19</v>
      </c>
      <c r="P6" s="138"/>
      <c r="Q6" s="139"/>
      <c r="R6" s="139"/>
      <c r="S6" s="139"/>
      <c r="U6" s="45" t="s">
        <v>6</v>
      </c>
      <c r="V6" s="45"/>
      <c r="W6" s="45"/>
      <c r="X6" s="137" t="s">
        <v>64</v>
      </c>
      <c r="Y6" s="137"/>
      <c r="Z6" s="137"/>
      <c r="AA6" s="137"/>
      <c r="AB6" s="137"/>
      <c r="AC6" s="137"/>
      <c r="AD6" s="137"/>
      <c r="AE6" s="137"/>
      <c r="AF6" s="2"/>
    </row>
    <row r="7" spans="1:33" ht="20.25" customHeight="1" thickBot="1">
      <c r="A7" s="55" t="s">
        <v>24</v>
      </c>
      <c r="B7" s="56"/>
      <c r="C7" s="56"/>
      <c r="D7" s="56"/>
      <c r="E7" s="56"/>
      <c r="F7" s="56"/>
      <c r="G7" s="57"/>
      <c r="H7" s="58">
        <f>$AB$23+$AB$24</f>
        <v>16556</v>
      </c>
      <c r="I7" s="54"/>
      <c r="J7" s="54"/>
      <c r="K7" s="54"/>
      <c r="L7" s="54"/>
      <c r="M7" s="54"/>
      <c r="O7" s="148" t="s">
        <v>20</v>
      </c>
      <c r="P7" s="149"/>
      <c r="Q7" s="150"/>
      <c r="R7" s="150"/>
      <c r="S7" s="151"/>
      <c r="U7" s="63" t="s">
        <v>41</v>
      </c>
      <c r="V7" s="63"/>
      <c r="W7" s="63"/>
      <c r="X7" s="140" t="s">
        <v>65</v>
      </c>
      <c r="Y7" s="140"/>
      <c r="Z7" s="140"/>
      <c r="AA7" s="140"/>
      <c r="AB7" s="140"/>
      <c r="AC7" s="140"/>
      <c r="AD7" s="140"/>
      <c r="AE7" s="140"/>
      <c r="AF7" s="2"/>
    </row>
    <row r="8" spans="1:33" ht="20.25" customHeight="1">
      <c r="A8" s="77" t="s">
        <v>25</v>
      </c>
      <c r="B8" s="78"/>
      <c r="C8" s="78"/>
      <c r="D8" s="78"/>
      <c r="E8" s="78"/>
      <c r="F8" s="78"/>
      <c r="G8" s="79"/>
      <c r="H8" s="86">
        <f>$H$6+$H$7</f>
        <v>191000</v>
      </c>
      <c r="I8" s="87"/>
      <c r="J8" s="87"/>
      <c r="K8" s="87"/>
      <c r="L8" s="87"/>
      <c r="M8" s="88"/>
      <c r="O8" s="141" t="s">
        <v>21</v>
      </c>
      <c r="P8" s="142"/>
      <c r="Q8" s="143"/>
      <c r="R8" s="143"/>
      <c r="S8" s="144"/>
      <c r="U8" s="52" t="s">
        <v>13</v>
      </c>
      <c r="V8" s="52"/>
      <c r="W8" s="145"/>
      <c r="X8" s="132"/>
      <c r="Y8" s="132"/>
      <c r="Z8" s="133"/>
      <c r="AA8" s="64" t="s">
        <v>14</v>
      </c>
      <c r="AB8" s="66"/>
      <c r="AC8" s="146"/>
      <c r="AD8" s="146"/>
      <c r="AE8" s="146"/>
      <c r="AF8" s="9"/>
    </row>
    <row r="9" spans="1:33" ht="20.25" customHeight="1">
      <c r="A9" s="80"/>
      <c r="B9" s="252"/>
      <c r="C9" s="81"/>
      <c r="D9" s="81"/>
      <c r="E9" s="81"/>
      <c r="F9" s="81"/>
      <c r="G9" s="82"/>
      <c r="H9" s="89"/>
      <c r="I9" s="90"/>
      <c r="J9" s="90"/>
      <c r="K9" s="90"/>
      <c r="L9" s="90"/>
      <c r="M9" s="91"/>
      <c r="O9" s="147" t="s">
        <v>22</v>
      </c>
      <c r="P9" s="138"/>
      <c r="Q9" s="139"/>
      <c r="R9" s="139"/>
      <c r="S9" s="152"/>
      <c r="U9" s="52" t="s">
        <v>7</v>
      </c>
      <c r="V9" s="52"/>
      <c r="W9" s="146" t="s">
        <v>23</v>
      </c>
      <c r="X9" s="146"/>
      <c r="Y9" s="52" t="s">
        <v>8</v>
      </c>
      <c r="Z9" s="52"/>
      <c r="AA9" s="146"/>
      <c r="AB9" s="146"/>
      <c r="AC9" s="146"/>
      <c r="AD9" s="146"/>
      <c r="AE9" s="146"/>
      <c r="AF9" s="9"/>
    </row>
    <row r="10" spans="1:33" ht="20.25" customHeight="1" thickBot="1">
      <c r="A10" s="83"/>
      <c r="B10" s="84"/>
      <c r="C10" s="84"/>
      <c r="D10" s="84"/>
      <c r="E10" s="84"/>
      <c r="F10" s="84"/>
      <c r="G10" s="85"/>
      <c r="H10" s="92"/>
      <c r="I10" s="93"/>
      <c r="J10" s="93"/>
      <c r="K10" s="93"/>
      <c r="L10" s="93"/>
      <c r="M10" s="94"/>
      <c r="O10" s="153" t="s">
        <v>76</v>
      </c>
      <c r="P10" s="154"/>
      <c r="Q10" s="155"/>
      <c r="R10" s="155"/>
      <c r="S10" s="156"/>
      <c r="U10" s="64" t="s">
        <v>9</v>
      </c>
      <c r="V10" s="66"/>
      <c r="W10" s="146"/>
      <c r="X10" s="146"/>
      <c r="Y10" s="146"/>
      <c r="Z10" s="146"/>
      <c r="AA10" s="146"/>
      <c r="AB10" s="146"/>
      <c r="AC10" s="146"/>
      <c r="AD10" s="146"/>
      <c r="AE10" s="146"/>
      <c r="AF10" s="9"/>
    </row>
    <row r="11" spans="1:33" ht="19.5" thickBot="1">
      <c r="AG11" s="3"/>
    </row>
    <row r="12" spans="1:33" ht="28.5" customHeight="1">
      <c r="A12" s="253" t="s">
        <v>75</v>
      </c>
      <c r="B12" s="72" t="s">
        <v>16</v>
      </c>
      <c r="C12" s="74"/>
      <c r="D12" s="50" t="s">
        <v>12</v>
      </c>
      <c r="E12" s="50"/>
      <c r="F12" s="50"/>
      <c r="G12" s="72" t="s">
        <v>17</v>
      </c>
      <c r="H12" s="73"/>
      <c r="I12" s="73"/>
      <c r="J12" s="73"/>
      <c r="K12" s="73"/>
      <c r="L12" s="74"/>
      <c r="M12" s="73" t="s">
        <v>26</v>
      </c>
      <c r="N12" s="73"/>
      <c r="O12" s="73"/>
      <c r="P12" s="74"/>
      <c r="Q12" s="125" t="s">
        <v>32</v>
      </c>
      <c r="R12" s="125"/>
      <c r="S12" s="125"/>
      <c r="T12" s="125" t="s">
        <v>33</v>
      </c>
      <c r="U12" s="125"/>
      <c r="V12" s="105"/>
      <c r="W12" s="126" t="s">
        <v>34</v>
      </c>
      <c r="X12" s="127"/>
      <c r="Y12" s="128"/>
      <c r="Z12" s="108" t="s">
        <v>28</v>
      </c>
      <c r="AA12" s="110"/>
      <c r="AB12" s="66" t="s">
        <v>15</v>
      </c>
      <c r="AC12" s="52"/>
      <c r="AD12" s="18" t="s">
        <v>27</v>
      </c>
      <c r="AE12" s="18" t="s">
        <v>40</v>
      </c>
      <c r="AF12" s="3" t="s">
        <v>55</v>
      </c>
      <c r="AG12" s="3"/>
    </row>
    <row r="13" spans="1:33" ht="25.5" customHeight="1">
      <c r="A13" s="256">
        <v>1</v>
      </c>
      <c r="B13" s="254">
        <v>45210</v>
      </c>
      <c r="C13" s="255"/>
      <c r="D13" s="146" t="s">
        <v>56</v>
      </c>
      <c r="E13" s="146"/>
      <c r="F13" s="146"/>
      <c r="G13" s="129" t="s">
        <v>47</v>
      </c>
      <c r="H13" s="130"/>
      <c r="I13" s="130"/>
      <c r="J13" s="130"/>
      <c r="K13" s="130"/>
      <c r="L13" s="131"/>
      <c r="M13" s="132" t="s">
        <v>58</v>
      </c>
      <c r="N13" s="132"/>
      <c r="O13" s="132"/>
      <c r="P13" s="133"/>
      <c r="Q13" s="157">
        <v>2000000</v>
      </c>
      <c r="R13" s="157"/>
      <c r="S13" s="157"/>
      <c r="T13" s="157">
        <v>1550000</v>
      </c>
      <c r="U13" s="157"/>
      <c r="V13" s="158"/>
      <c r="W13" s="159">
        <v>50000</v>
      </c>
      <c r="X13" s="157"/>
      <c r="Y13" s="160"/>
      <c r="Z13" s="114">
        <f>IF(W13="","",$Q13-($T13+$W13))</f>
        <v>400000</v>
      </c>
      <c r="AA13" s="115"/>
      <c r="AB13" s="71">
        <v>0.1</v>
      </c>
      <c r="AC13" s="52"/>
      <c r="AD13" s="17"/>
      <c r="AE13" s="17"/>
      <c r="AF13" s="2"/>
      <c r="AG13" s="3"/>
    </row>
    <row r="14" spans="1:33" ht="25.5" customHeight="1">
      <c r="A14" s="257">
        <v>2</v>
      </c>
      <c r="B14" s="254">
        <v>45211</v>
      </c>
      <c r="C14" s="255"/>
      <c r="D14" s="146" t="s">
        <v>56</v>
      </c>
      <c r="E14" s="146"/>
      <c r="F14" s="146"/>
      <c r="G14" s="129" t="s">
        <v>47</v>
      </c>
      <c r="H14" s="130"/>
      <c r="I14" s="130"/>
      <c r="J14" s="130"/>
      <c r="K14" s="130"/>
      <c r="L14" s="131"/>
      <c r="M14" s="132" t="s">
        <v>59</v>
      </c>
      <c r="N14" s="132"/>
      <c r="O14" s="132"/>
      <c r="P14" s="133"/>
      <c r="Q14" s="157">
        <v>1800000</v>
      </c>
      <c r="R14" s="157"/>
      <c r="S14" s="157"/>
      <c r="T14" s="157">
        <v>0</v>
      </c>
      <c r="U14" s="157"/>
      <c r="V14" s="158"/>
      <c r="W14" s="159">
        <v>44444</v>
      </c>
      <c r="X14" s="157"/>
      <c r="Y14" s="160"/>
      <c r="Z14" s="114">
        <f t="shared" ref="Z14:Z20" si="0">IF(W14="","",$Q14-($T14+$W14))</f>
        <v>1755556</v>
      </c>
      <c r="AA14" s="115"/>
      <c r="AB14" s="71">
        <v>0.08</v>
      </c>
      <c r="AC14" s="52"/>
      <c r="AD14" s="17"/>
      <c r="AE14" s="17"/>
      <c r="AF14" s="2"/>
    </row>
    <row r="15" spans="1:33" ht="25.5" customHeight="1">
      <c r="A15" s="257">
        <v>3</v>
      </c>
      <c r="B15" s="254">
        <v>45215</v>
      </c>
      <c r="C15" s="255"/>
      <c r="D15" s="146" t="s">
        <v>57</v>
      </c>
      <c r="E15" s="146"/>
      <c r="F15" s="146"/>
      <c r="G15" s="129" t="s">
        <v>47</v>
      </c>
      <c r="H15" s="130"/>
      <c r="I15" s="130"/>
      <c r="J15" s="130"/>
      <c r="K15" s="130"/>
      <c r="L15" s="131"/>
      <c r="M15" s="132" t="s">
        <v>59</v>
      </c>
      <c r="N15" s="132"/>
      <c r="O15" s="132"/>
      <c r="P15" s="133"/>
      <c r="Q15" s="157">
        <v>100000</v>
      </c>
      <c r="R15" s="157"/>
      <c r="S15" s="157"/>
      <c r="T15" s="157">
        <v>20000</v>
      </c>
      <c r="U15" s="157"/>
      <c r="V15" s="158"/>
      <c r="W15" s="159">
        <v>80000</v>
      </c>
      <c r="X15" s="157"/>
      <c r="Y15" s="160"/>
      <c r="Z15" s="114">
        <f>IF(W15="","",$Q15-($T15+$W15))</f>
        <v>0</v>
      </c>
      <c r="AA15" s="115"/>
      <c r="AB15" s="71">
        <v>0.1</v>
      </c>
      <c r="AC15" s="52"/>
      <c r="AD15" s="17"/>
      <c r="AE15" s="17"/>
      <c r="AF15" s="2"/>
    </row>
    <row r="16" spans="1:33" ht="25.5" customHeight="1">
      <c r="A16" s="257">
        <v>4</v>
      </c>
      <c r="B16" s="145"/>
      <c r="C16" s="133"/>
      <c r="D16" s="146"/>
      <c r="E16" s="146"/>
      <c r="F16" s="146"/>
      <c r="G16" s="129"/>
      <c r="H16" s="130"/>
      <c r="I16" s="130"/>
      <c r="J16" s="130"/>
      <c r="K16" s="130"/>
      <c r="L16" s="131"/>
      <c r="M16" s="132"/>
      <c r="N16" s="132"/>
      <c r="O16" s="132"/>
      <c r="P16" s="133"/>
      <c r="Q16" s="157"/>
      <c r="R16" s="157"/>
      <c r="S16" s="157"/>
      <c r="T16" s="157"/>
      <c r="U16" s="157"/>
      <c r="V16" s="158"/>
      <c r="W16" s="159"/>
      <c r="X16" s="157"/>
      <c r="Y16" s="160"/>
      <c r="Z16" s="114" t="str">
        <f t="shared" si="0"/>
        <v/>
      </c>
      <c r="AA16" s="115"/>
      <c r="AB16" s="71">
        <v>0.1</v>
      </c>
      <c r="AC16" s="52"/>
      <c r="AD16" s="17"/>
      <c r="AE16" s="17"/>
      <c r="AF16" s="2"/>
    </row>
    <row r="17" spans="1:33" ht="25.5" customHeight="1">
      <c r="A17" s="257">
        <v>5</v>
      </c>
      <c r="B17" s="145"/>
      <c r="C17" s="133"/>
      <c r="D17" s="146"/>
      <c r="E17" s="146"/>
      <c r="F17" s="146"/>
      <c r="G17" s="129"/>
      <c r="H17" s="130"/>
      <c r="I17" s="130"/>
      <c r="J17" s="130"/>
      <c r="K17" s="130"/>
      <c r="L17" s="131"/>
      <c r="M17" s="132"/>
      <c r="N17" s="132"/>
      <c r="O17" s="132"/>
      <c r="P17" s="133"/>
      <c r="Q17" s="157"/>
      <c r="R17" s="157"/>
      <c r="S17" s="157"/>
      <c r="T17" s="157"/>
      <c r="U17" s="157"/>
      <c r="V17" s="158"/>
      <c r="W17" s="159"/>
      <c r="X17" s="157"/>
      <c r="Y17" s="160"/>
      <c r="Z17" s="114" t="str">
        <f t="shared" si="0"/>
        <v/>
      </c>
      <c r="AA17" s="115"/>
      <c r="AB17" s="71">
        <v>0.1</v>
      </c>
      <c r="AC17" s="52"/>
      <c r="AD17" s="17"/>
      <c r="AE17" s="17"/>
      <c r="AF17" s="2"/>
    </row>
    <row r="18" spans="1:33" ht="25.5" customHeight="1">
      <c r="A18" s="257">
        <v>6</v>
      </c>
      <c r="B18" s="145"/>
      <c r="C18" s="133"/>
      <c r="D18" s="146"/>
      <c r="E18" s="146"/>
      <c r="F18" s="146"/>
      <c r="G18" s="129"/>
      <c r="H18" s="130"/>
      <c r="I18" s="130"/>
      <c r="J18" s="130"/>
      <c r="K18" s="130"/>
      <c r="L18" s="131"/>
      <c r="M18" s="132"/>
      <c r="N18" s="132"/>
      <c r="O18" s="132"/>
      <c r="P18" s="133"/>
      <c r="Q18" s="157"/>
      <c r="R18" s="157"/>
      <c r="S18" s="157"/>
      <c r="T18" s="157"/>
      <c r="U18" s="157"/>
      <c r="V18" s="158"/>
      <c r="W18" s="159"/>
      <c r="X18" s="157"/>
      <c r="Y18" s="160"/>
      <c r="Z18" s="114" t="str">
        <f t="shared" si="0"/>
        <v/>
      </c>
      <c r="AA18" s="115"/>
      <c r="AB18" s="71">
        <v>0.1</v>
      </c>
      <c r="AC18" s="52"/>
      <c r="AD18" s="17"/>
      <c r="AE18" s="17"/>
      <c r="AF18" s="2"/>
    </row>
    <row r="19" spans="1:33" ht="25.5" customHeight="1">
      <c r="A19" s="257">
        <v>7</v>
      </c>
      <c r="B19" s="145"/>
      <c r="C19" s="133"/>
      <c r="D19" s="146"/>
      <c r="E19" s="146"/>
      <c r="F19" s="146"/>
      <c r="G19" s="129"/>
      <c r="H19" s="130"/>
      <c r="I19" s="130"/>
      <c r="J19" s="130"/>
      <c r="K19" s="130"/>
      <c r="L19" s="131"/>
      <c r="M19" s="132"/>
      <c r="N19" s="132"/>
      <c r="O19" s="132"/>
      <c r="P19" s="133"/>
      <c r="Q19" s="157"/>
      <c r="R19" s="157"/>
      <c r="S19" s="157"/>
      <c r="T19" s="157"/>
      <c r="U19" s="157"/>
      <c r="V19" s="158"/>
      <c r="W19" s="159"/>
      <c r="X19" s="157"/>
      <c r="Y19" s="160"/>
      <c r="Z19" s="114" t="str">
        <f t="shared" si="0"/>
        <v/>
      </c>
      <c r="AA19" s="115"/>
      <c r="AB19" s="71">
        <v>0.1</v>
      </c>
      <c r="AC19" s="52"/>
      <c r="AD19" s="17"/>
      <c r="AE19" s="17"/>
      <c r="AF19" s="2"/>
    </row>
    <row r="20" spans="1:33" ht="25.5" customHeight="1" thickBot="1">
      <c r="A20" s="257">
        <v>8</v>
      </c>
      <c r="B20" s="145"/>
      <c r="C20" s="133"/>
      <c r="D20" s="146"/>
      <c r="E20" s="146"/>
      <c r="F20" s="146"/>
      <c r="G20" s="129"/>
      <c r="H20" s="130"/>
      <c r="I20" s="130"/>
      <c r="J20" s="130"/>
      <c r="K20" s="130"/>
      <c r="L20" s="131"/>
      <c r="M20" s="132"/>
      <c r="N20" s="132"/>
      <c r="O20" s="132"/>
      <c r="P20" s="133"/>
      <c r="Q20" s="157"/>
      <c r="R20" s="157"/>
      <c r="S20" s="157"/>
      <c r="T20" s="157"/>
      <c r="U20" s="157"/>
      <c r="V20" s="158"/>
      <c r="W20" s="134"/>
      <c r="X20" s="135"/>
      <c r="Y20" s="136"/>
      <c r="Z20" s="114" t="str">
        <f t="shared" si="0"/>
        <v/>
      </c>
      <c r="AA20" s="115"/>
      <c r="AB20" s="71">
        <v>0.1</v>
      </c>
      <c r="AC20" s="52"/>
      <c r="AD20" s="17"/>
      <c r="AE20" s="17"/>
      <c r="AF20" s="2"/>
    </row>
    <row r="21" spans="1:33" ht="11.25" customHeight="1">
      <c r="A21" s="5"/>
      <c r="B21" s="5"/>
      <c r="C21" s="5"/>
      <c r="D21" s="5"/>
      <c r="E21" s="5"/>
      <c r="F21" s="5"/>
      <c r="G21" s="10"/>
      <c r="H21" s="10"/>
      <c r="I21" s="10"/>
      <c r="J21" s="10"/>
      <c r="K21" s="10"/>
      <c r="L21" s="10"/>
      <c r="M21" s="5"/>
      <c r="N21" s="5"/>
      <c r="O21" s="5"/>
      <c r="P21" s="5"/>
      <c r="Q21" s="11"/>
      <c r="R21" s="11"/>
      <c r="S21" s="11"/>
      <c r="T21" s="11"/>
      <c r="U21" s="11"/>
      <c r="V21" s="11"/>
      <c r="W21" s="13"/>
      <c r="X21" s="13"/>
      <c r="Y21" s="13"/>
      <c r="Z21" s="11"/>
      <c r="AA21" s="11"/>
      <c r="AB21" s="12"/>
      <c r="AC21" s="5"/>
      <c r="AD21" s="5"/>
      <c r="AE21" s="5"/>
      <c r="AF21" s="2"/>
    </row>
    <row r="22" spans="1:33" ht="11.25" customHeight="1">
      <c r="A22" s="2"/>
      <c r="B22" s="2"/>
      <c r="C22" s="2"/>
      <c r="D22" s="2"/>
      <c r="E22" s="2"/>
      <c r="F22" s="2"/>
      <c r="G22" s="7"/>
      <c r="H22" s="7"/>
      <c r="I22" s="7"/>
      <c r="J22" s="7"/>
      <c r="K22" s="7"/>
      <c r="L22" s="7"/>
      <c r="M22" s="2"/>
      <c r="N22" s="2"/>
      <c r="O22" s="2"/>
      <c r="P22" s="2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4"/>
      <c r="AC22" s="2"/>
      <c r="AD22" s="2"/>
      <c r="AE22" s="2"/>
      <c r="AF22" s="2"/>
    </row>
    <row r="23" spans="1:33" ht="25.5" customHeight="1">
      <c r="A23" s="2"/>
      <c r="B23" s="2"/>
      <c r="C23" s="2"/>
      <c r="D23" s="2"/>
      <c r="E23" s="2"/>
      <c r="F23" s="2"/>
      <c r="G23" s="7"/>
      <c r="H23" s="7"/>
      <c r="I23" s="7"/>
      <c r="J23" s="7"/>
      <c r="K23" s="7"/>
      <c r="L23" s="7"/>
      <c r="M23" s="2"/>
      <c r="N23" s="2"/>
      <c r="O23" s="2"/>
      <c r="P23" s="2"/>
      <c r="Q23" s="13"/>
      <c r="R23" s="13"/>
      <c r="S23" s="13"/>
      <c r="T23" s="101" t="s">
        <v>43</v>
      </c>
      <c r="U23" s="102"/>
      <c r="V23" s="102"/>
      <c r="W23" s="103">
        <f>SUMIF($AB$13:$AC$20,"8%",$W$13:$Y$20)+SUMIF($AB$29:$AC$47,"8%",$W$29:$Y$47)</f>
        <v>44444</v>
      </c>
      <c r="X23" s="103"/>
      <c r="Y23" s="103"/>
      <c r="Z23" s="102" t="s">
        <v>52</v>
      </c>
      <c r="AA23" s="102"/>
      <c r="AB23" s="103">
        <f>ROUND($W$23*0.08,0)</f>
        <v>3556</v>
      </c>
      <c r="AC23" s="103"/>
      <c r="AD23" s="104"/>
      <c r="AE23" s="2"/>
      <c r="AF23" s="2"/>
    </row>
    <row r="24" spans="1:33" ht="25.5" customHeight="1">
      <c r="A24" s="2"/>
      <c r="B24" s="2"/>
      <c r="C24" s="2"/>
      <c r="D24" s="2"/>
      <c r="E24" s="2"/>
      <c r="F24" s="2"/>
      <c r="G24" s="7"/>
      <c r="H24" s="7"/>
      <c r="I24" s="7"/>
      <c r="J24" s="7"/>
      <c r="K24" s="7"/>
      <c r="L24" s="7"/>
      <c r="M24" s="2"/>
      <c r="N24" s="2"/>
      <c r="O24" s="2"/>
      <c r="P24" s="2"/>
      <c r="Q24" s="13"/>
      <c r="R24" s="13"/>
      <c r="S24" s="13"/>
      <c r="T24" s="97" t="s">
        <v>44</v>
      </c>
      <c r="U24" s="98"/>
      <c r="V24" s="98"/>
      <c r="W24" s="99">
        <f>SUMIF($AB$13:$AC$20,"10％",$W$13:$Y$20)+SUMIF($AB$29:$AC$47,"10%",$W$29:$Y$47)</f>
        <v>130000</v>
      </c>
      <c r="X24" s="99"/>
      <c r="Y24" s="99"/>
      <c r="Z24" s="98" t="s">
        <v>52</v>
      </c>
      <c r="AA24" s="98"/>
      <c r="AB24" s="99">
        <f>ROUND($W$24*0.1,0)</f>
        <v>13000</v>
      </c>
      <c r="AC24" s="99"/>
      <c r="AD24" s="100"/>
      <c r="AE24" s="2"/>
      <c r="AF24" s="2"/>
    </row>
    <row r="25" spans="1:33" ht="11.25" customHeight="1"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6"/>
      <c r="AD25" s="2"/>
      <c r="AE25" s="2"/>
      <c r="AF25" s="2"/>
    </row>
    <row r="26" spans="1:33" ht="9.75" customHeight="1"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6"/>
      <c r="AD26" s="2"/>
      <c r="AE26" s="2"/>
      <c r="AF26" s="2"/>
      <c r="AG26" s="3"/>
    </row>
    <row r="27" spans="1:33" ht="26.25" customHeight="1" thickBot="1">
      <c r="A27" s="45" t="s">
        <v>38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</row>
    <row r="28" spans="1:33" ht="28.5" customHeight="1">
      <c r="A28" s="253" t="s">
        <v>75</v>
      </c>
      <c r="B28" s="72" t="s">
        <v>16</v>
      </c>
      <c r="C28" s="74"/>
      <c r="D28" s="50" t="s">
        <v>12</v>
      </c>
      <c r="E28" s="50"/>
      <c r="F28" s="50"/>
      <c r="G28" s="72" t="s">
        <v>17</v>
      </c>
      <c r="H28" s="73"/>
      <c r="I28" s="73"/>
      <c r="J28" s="73"/>
      <c r="K28" s="73"/>
      <c r="L28" s="74"/>
      <c r="M28" s="73" t="s">
        <v>26</v>
      </c>
      <c r="N28" s="73"/>
      <c r="O28" s="73"/>
      <c r="P28" s="74"/>
      <c r="Q28" s="125" t="s">
        <v>32</v>
      </c>
      <c r="R28" s="125"/>
      <c r="S28" s="125"/>
      <c r="T28" s="125" t="s">
        <v>33</v>
      </c>
      <c r="U28" s="125"/>
      <c r="V28" s="105"/>
      <c r="W28" s="126" t="s">
        <v>34</v>
      </c>
      <c r="X28" s="127"/>
      <c r="Y28" s="128"/>
      <c r="Z28" s="108" t="s">
        <v>28</v>
      </c>
      <c r="AA28" s="110"/>
      <c r="AB28" s="66" t="s">
        <v>15</v>
      </c>
      <c r="AC28" s="52"/>
      <c r="AD28" s="4" t="s">
        <v>27</v>
      </c>
      <c r="AE28" s="4" t="s">
        <v>40</v>
      </c>
      <c r="AF28" s="3" t="s">
        <v>55</v>
      </c>
    </row>
    <row r="29" spans="1:33" ht="25.5" customHeight="1">
      <c r="A29" s="259">
        <v>9</v>
      </c>
      <c r="B29" s="260"/>
      <c r="C29" s="261"/>
      <c r="D29" s="52"/>
      <c r="E29" s="52"/>
      <c r="F29" s="52"/>
      <c r="G29" s="119"/>
      <c r="H29" s="120"/>
      <c r="I29" s="120"/>
      <c r="J29" s="120"/>
      <c r="K29" s="120"/>
      <c r="L29" s="121"/>
      <c r="M29" s="65"/>
      <c r="N29" s="65"/>
      <c r="O29" s="65"/>
      <c r="P29" s="66"/>
      <c r="Q29" s="117"/>
      <c r="R29" s="117"/>
      <c r="S29" s="117"/>
      <c r="T29" s="117"/>
      <c r="U29" s="117"/>
      <c r="V29" s="114"/>
      <c r="W29" s="116"/>
      <c r="X29" s="117"/>
      <c r="Y29" s="118"/>
      <c r="Z29" s="114" t="str">
        <f>IF(W29="","",$Q29-($T29+$W29))</f>
        <v/>
      </c>
      <c r="AA29" s="115"/>
      <c r="AB29" s="71">
        <v>0.1</v>
      </c>
      <c r="AC29" s="52"/>
      <c r="AD29" s="8"/>
      <c r="AE29" s="8"/>
      <c r="AF29" s="3"/>
    </row>
    <row r="30" spans="1:33" ht="25.5" customHeight="1">
      <c r="A30" s="258">
        <v>10</v>
      </c>
      <c r="B30" s="260"/>
      <c r="C30" s="261"/>
      <c r="D30" s="52"/>
      <c r="E30" s="52"/>
      <c r="F30" s="52"/>
      <c r="G30" s="119"/>
      <c r="H30" s="120"/>
      <c r="I30" s="120"/>
      <c r="J30" s="120"/>
      <c r="K30" s="120"/>
      <c r="L30" s="121"/>
      <c r="M30" s="65"/>
      <c r="N30" s="65"/>
      <c r="O30" s="65"/>
      <c r="P30" s="66"/>
      <c r="Q30" s="117"/>
      <c r="R30" s="117"/>
      <c r="S30" s="117"/>
      <c r="T30" s="117"/>
      <c r="U30" s="117"/>
      <c r="V30" s="114"/>
      <c r="W30" s="116"/>
      <c r="X30" s="117"/>
      <c r="Y30" s="118"/>
      <c r="Z30" s="114" t="str">
        <f t="shared" ref="Z30:Z47" si="1">IF(W30="","",$Q30-($T30+$W30))</f>
        <v/>
      </c>
      <c r="AA30" s="115"/>
      <c r="AB30" s="71">
        <v>0.1</v>
      </c>
      <c r="AC30" s="52"/>
      <c r="AD30" s="8"/>
      <c r="AE30" s="8"/>
    </row>
    <row r="31" spans="1:33" ht="25.5" customHeight="1">
      <c r="A31" s="258">
        <v>11</v>
      </c>
      <c r="B31" s="260"/>
      <c r="C31" s="261"/>
      <c r="D31" s="52"/>
      <c r="E31" s="52"/>
      <c r="F31" s="52"/>
      <c r="G31" s="119"/>
      <c r="H31" s="120"/>
      <c r="I31" s="120"/>
      <c r="J31" s="120"/>
      <c r="K31" s="120"/>
      <c r="L31" s="121"/>
      <c r="M31" s="65"/>
      <c r="N31" s="65"/>
      <c r="O31" s="65"/>
      <c r="P31" s="66"/>
      <c r="Q31" s="117"/>
      <c r="R31" s="117"/>
      <c r="S31" s="117"/>
      <c r="T31" s="117"/>
      <c r="U31" s="117"/>
      <c r="V31" s="114"/>
      <c r="W31" s="116"/>
      <c r="X31" s="117"/>
      <c r="Y31" s="118"/>
      <c r="Z31" s="114" t="str">
        <f t="shared" si="1"/>
        <v/>
      </c>
      <c r="AA31" s="115"/>
      <c r="AB31" s="71">
        <v>0.1</v>
      </c>
      <c r="AC31" s="52"/>
      <c r="AD31" s="8"/>
      <c r="AE31" s="8"/>
    </row>
    <row r="32" spans="1:33" ht="25.5" customHeight="1">
      <c r="A32" s="258">
        <v>12</v>
      </c>
      <c r="B32" s="260"/>
      <c r="C32" s="261"/>
      <c r="D32" s="52"/>
      <c r="E32" s="52"/>
      <c r="F32" s="52"/>
      <c r="G32" s="119"/>
      <c r="H32" s="120"/>
      <c r="I32" s="120"/>
      <c r="J32" s="120"/>
      <c r="K32" s="120"/>
      <c r="L32" s="121"/>
      <c r="M32" s="65"/>
      <c r="N32" s="65"/>
      <c r="O32" s="65"/>
      <c r="P32" s="66"/>
      <c r="Q32" s="117"/>
      <c r="R32" s="117"/>
      <c r="S32" s="117"/>
      <c r="T32" s="117"/>
      <c r="U32" s="117"/>
      <c r="V32" s="114"/>
      <c r="W32" s="116"/>
      <c r="X32" s="117"/>
      <c r="Y32" s="118"/>
      <c r="Z32" s="114" t="str">
        <f t="shared" si="1"/>
        <v/>
      </c>
      <c r="AA32" s="115"/>
      <c r="AB32" s="71">
        <v>0.1</v>
      </c>
      <c r="AC32" s="52"/>
      <c r="AD32" s="8"/>
      <c r="AE32" s="8"/>
    </row>
    <row r="33" spans="1:32" ht="25.5" customHeight="1">
      <c r="A33" s="258">
        <v>13</v>
      </c>
      <c r="B33" s="260"/>
      <c r="C33" s="261"/>
      <c r="D33" s="52"/>
      <c r="E33" s="52"/>
      <c r="F33" s="52"/>
      <c r="G33" s="119"/>
      <c r="H33" s="120"/>
      <c r="I33" s="120"/>
      <c r="J33" s="120"/>
      <c r="K33" s="120"/>
      <c r="L33" s="121"/>
      <c r="M33" s="65"/>
      <c r="N33" s="65"/>
      <c r="O33" s="65"/>
      <c r="P33" s="66"/>
      <c r="Q33" s="117"/>
      <c r="R33" s="117"/>
      <c r="S33" s="117"/>
      <c r="T33" s="117"/>
      <c r="U33" s="117"/>
      <c r="V33" s="114"/>
      <c r="W33" s="116"/>
      <c r="X33" s="117"/>
      <c r="Y33" s="118"/>
      <c r="Z33" s="114" t="str">
        <f t="shared" si="1"/>
        <v/>
      </c>
      <c r="AA33" s="115"/>
      <c r="AB33" s="71">
        <v>0.1</v>
      </c>
      <c r="AC33" s="52"/>
      <c r="AD33" s="8"/>
      <c r="AE33" s="8"/>
    </row>
    <row r="34" spans="1:32" ht="25.5" customHeight="1">
      <c r="A34" s="258">
        <v>14</v>
      </c>
      <c r="B34" s="260"/>
      <c r="C34" s="261"/>
      <c r="D34" s="52"/>
      <c r="E34" s="52"/>
      <c r="F34" s="52"/>
      <c r="G34" s="119"/>
      <c r="H34" s="120"/>
      <c r="I34" s="120"/>
      <c r="J34" s="120"/>
      <c r="K34" s="120"/>
      <c r="L34" s="121"/>
      <c r="M34" s="65"/>
      <c r="N34" s="65"/>
      <c r="O34" s="65"/>
      <c r="P34" s="66"/>
      <c r="Q34" s="117"/>
      <c r="R34" s="117"/>
      <c r="S34" s="117"/>
      <c r="T34" s="117"/>
      <c r="U34" s="117"/>
      <c r="V34" s="114"/>
      <c r="W34" s="116"/>
      <c r="X34" s="117"/>
      <c r="Y34" s="118"/>
      <c r="Z34" s="114" t="str">
        <f t="shared" si="1"/>
        <v/>
      </c>
      <c r="AA34" s="115"/>
      <c r="AB34" s="71">
        <v>0.1</v>
      </c>
      <c r="AC34" s="52"/>
      <c r="AD34" s="8"/>
      <c r="AE34" s="8"/>
    </row>
    <row r="35" spans="1:32" ht="25.5" customHeight="1">
      <c r="A35" s="258">
        <v>15</v>
      </c>
      <c r="B35" s="260"/>
      <c r="C35" s="261"/>
      <c r="D35" s="52"/>
      <c r="E35" s="52"/>
      <c r="F35" s="52"/>
      <c r="G35" s="119"/>
      <c r="H35" s="120"/>
      <c r="I35" s="120"/>
      <c r="J35" s="120"/>
      <c r="K35" s="120"/>
      <c r="L35" s="121"/>
      <c r="M35" s="65"/>
      <c r="N35" s="65"/>
      <c r="O35" s="65"/>
      <c r="P35" s="66"/>
      <c r="Q35" s="117"/>
      <c r="R35" s="117"/>
      <c r="S35" s="117"/>
      <c r="T35" s="117"/>
      <c r="U35" s="117"/>
      <c r="V35" s="114"/>
      <c r="W35" s="116"/>
      <c r="X35" s="117"/>
      <c r="Y35" s="118"/>
      <c r="Z35" s="114" t="str">
        <f t="shared" si="1"/>
        <v/>
      </c>
      <c r="AA35" s="115"/>
      <c r="AB35" s="71">
        <v>0.1</v>
      </c>
      <c r="AC35" s="52"/>
      <c r="AD35" s="8"/>
      <c r="AE35" s="8"/>
    </row>
    <row r="36" spans="1:32" ht="25.5" customHeight="1">
      <c r="A36" s="258">
        <v>16</v>
      </c>
      <c r="B36" s="260"/>
      <c r="C36" s="261"/>
      <c r="D36" s="52"/>
      <c r="E36" s="52"/>
      <c r="F36" s="52"/>
      <c r="G36" s="119"/>
      <c r="H36" s="120"/>
      <c r="I36" s="120"/>
      <c r="J36" s="120"/>
      <c r="K36" s="120"/>
      <c r="L36" s="121"/>
      <c r="M36" s="65"/>
      <c r="N36" s="65"/>
      <c r="O36" s="65"/>
      <c r="P36" s="66"/>
      <c r="Q36" s="117"/>
      <c r="R36" s="117"/>
      <c r="S36" s="117"/>
      <c r="T36" s="117"/>
      <c r="U36" s="117"/>
      <c r="V36" s="114"/>
      <c r="W36" s="116"/>
      <c r="X36" s="117"/>
      <c r="Y36" s="118"/>
      <c r="Z36" s="114" t="str">
        <f t="shared" si="1"/>
        <v/>
      </c>
      <c r="AA36" s="115"/>
      <c r="AB36" s="71">
        <v>0.1</v>
      </c>
      <c r="AC36" s="52"/>
      <c r="AD36" s="8"/>
      <c r="AE36" s="8"/>
    </row>
    <row r="37" spans="1:32" ht="25.5" customHeight="1">
      <c r="A37" s="258">
        <v>17</v>
      </c>
      <c r="B37" s="260"/>
      <c r="C37" s="261"/>
      <c r="D37" s="52"/>
      <c r="E37" s="52"/>
      <c r="F37" s="52"/>
      <c r="G37" s="119"/>
      <c r="H37" s="120"/>
      <c r="I37" s="120"/>
      <c r="J37" s="120"/>
      <c r="K37" s="120"/>
      <c r="L37" s="121"/>
      <c r="M37" s="65"/>
      <c r="N37" s="65"/>
      <c r="O37" s="65"/>
      <c r="P37" s="66"/>
      <c r="Q37" s="117"/>
      <c r="R37" s="117"/>
      <c r="S37" s="117"/>
      <c r="T37" s="117"/>
      <c r="U37" s="117"/>
      <c r="V37" s="114"/>
      <c r="W37" s="116"/>
      <c r="X37" s="117"/>
      <c r="Y37" s="118"/>
      <c r="Z37" s="114" t="str">
        <f t="shared" si="1"/>
        <v/>
      </c>
      <c r="AA37" s="115"/>
      <c r="AB37" s="71">
        <v>0.1</v>
      </c>
      <c r="AC37" s="52"/>
      <c r="AD37" s="8"/>
      <c r="AE37" s="8"/>
    </row>
    <row r="38" spans="1:32" ht="25.5" customHeight="1">
      <c r="A38" s="258">
        <v>18</v>
      </c>
      <c r="B38" s="260"/>
      <c r="C38" s="261"/>
      <c r="D38" s="52"/>
      <c r="E38" s="52"/>
      <c r="F38" s="52"/>
      <c r="G38" s="119"/>
      <c r="H38" s="120"/>
      <c r="I38" s="120"/>
      <c r="J38" s="120"/>
      <c r="K38" s="120"/>
      <c r="L38" s="121"/>
      <c r="M38" s="65"/>
      <c r="N38" s="65"/>
      <c r="O38" s="65"/>
      <c r="P38" s="66"/>
      <c r="Q38" s="117"/>
      <c r="R38" s="117"/>
      <c r="S38" s="117"/>
      <c r="T38" s="117"/>
      <c r="U38" s="117"/>
      <c r="V38" s="114"/>
      <c r="W38" s="116"/>
      <c r="X38" s="117"/>
      <c r="Y38" s="118"/>
      <c r="Z38" s="114" t="str">
        <f t="shared" si="1"/>
        <v/>
      </c>
      <c r="AA38" s="115"/>
      <c r="AB38" s="71">
        <v>0.1</v>
      </c>
      <c r="AC38" s="52"/>
      <c r="AD38" s="8"/>
      <c r="AE38" s="8"/>
    </row>
    <row r="39" spans="1:32" ht="25.5" customHeight="1">
      <c r="A39" s="258">
        <v>19</v>
      </c>
      <c r="B39" s="260"/>
      <c r="C39" s="261"/>
      <c r="D39" s="52"/>
      <c r="E39" s="52"/>
      <c r="F39" s="52"/>
      <c r="G39" s="119"/>
      <c r="H39" s="120"/>
      <c r="I39" s="120"/>
      <c r="J39" s="120"/>
      <c r="K39" s="120"/>
      <c r="L39" s="121"/>
      <c r="M39" s="65"/>
      <c r="N39" s="65"/>
      <c r="O39" s="65"/>
      <c r="P39" s="66"/>
      <c r="Q39" s="117"/>
      <c r="R39" s="117"/>
      <c r="S39" s="117"/>
      <c r="T39" s="117"/>
      <c r="U39" s="117"/>
      <c r="V39" s="114"/>
      <c r="W39" s="116"/>
      <c r="X39" s="117"/>
      <c r="Y39" s="118"/>
      <c r="Z39" s="114" t="str">
        <f t="shared" si="1"/>
        <v/>
      </c>
      <c r="AA39" s="115"/>
      <c r="AB39" s="71">
        <v>0.1</v>
      </c>
      <c r="AC39" s="52"/>
      <c r="AD39" s="8"/>
      <c r="AE39" s="8"/>
    </row>
    <row r="40" spans="1:32" ht="25.5" customHeight="1">
      <c r="A40" s="258">
        <v>20</v>
      </c>
      <c r="B40" s="260"/>
      <c r="C40" s="261"/>
      <c r="D40" s="52"/>
      <c r="E40" s="52"/>
      <c r="F40" s="52"/>
      <c r="G40" s="119"/>
      <c r="H40" s="120"/>
      <c r="I40" s="120"/>
      <c r="J40" s="120"/>
      <c r="K40" s="120"/>
      <c r="L40" s="121"/>
      <c r="M40" s="65"/>
      <c r="N40" s="65"/>
      <c r="O40" s="65"/>
      <c r="P40" s="66"/>
      <c r="Q40" s="117"/>
      <c r="R40" s="117"/>
      <c r="S40" s="117"/>
      <c r="T40" s="117"/>
      <c r="U40" s="117"/>
      <c r="V40" s="114"/>
      <c r="W40" s="116"/>
      <c r="X40" s="117"/>
      <c r="Y40" s="118"/>
      <c r="Z40" s="114" t="str">
        <f t="shared" si="1"/>
        <v/>
      </c>
      <c r="AA40" s="115"/>
      <c r="AB40" s="71">
        <v>0.1</v>
      </c>
      <c r="AC40" s="52"/>
      <c r="AD40" s="8"/>
      <c r="AE40" s="8"/>
    </row>
    <row r="41" spans="1:32" ht="25.5" customHeight="1">
      <c r="A41" s="258">
        <v>21</v>
      </c>
      <c r="B41" s="260"/>
      <c r="C41" s="261"/>
      <c r="D41" s="52"/>
      <c r="E41" s="52"/>
      <c r="F41" s="52"/>
      <c r="G41" s="119"/>
      <c r="H41" s="120"/>
      <c r="I41" s="120"/>
      <c r="J41" s="120"/>
      <c r="K41" s="120"/>
      <c r="L41" s="121"/>
      <c r="M41" s="65"/>
      <c r="N41" s="65"/>
      <c r="O41" s="65"/>
      <c r="P41" s="66"/>
      <c r="Q41" s="117"/>
      <c r="R41" s="117"/>
      <c r="S41" s="117"/>
      <c r="T41" s="117"/>
      <c r="U41" s="117"/>
      <c r="V41" s="114"/>
      <c r="W41" s="116"/>
      <c r="X41" s="117"/>
      <c r="Y41" s="118"/>
      <c r="Z41" s="114" t="str">
        <f t="shared" si="1"/>
        <v/>
      </c>
      <c r="AA41" s="115"/>
      <c r="AB41" s="71">
        <v>0.1</v>
      </c>
      <c r="AC41" s="52"/>
      <c r="AD41" s="8"/>
      <c r="AE41" s="8"/>
    </row>
    <row r="42" spans="1:32" ht="25.5" customHeight="1">
      <c r="A42" s="258">
        <v>22</v>
      </c>
      <c r="B42" s="260"/>
      <c r="C42" s="261"/>
      <c r="D42" s="52"/>
      <c r="E42" s="52"/>
      <c r="F42" s="52"/>
      <c r="G42" s="119"/>
      <c r="H42" s="120"/>
      <c r="I42" s="120"/>
      <c r="J42" s="120"/>
      <c r="K42" s="120"/>
      <c r="L42" s="121"/>
      <c r="M42" s="65"/>
      <c r="N42" s="65"/>
      <c r="O42" s="65"/>
      <c r="P42" s="66"/>
      <c r="Q42" s="117"/>
      <c r="R42" s="117"/>
      <c r="S42" s="117"/>
      <c r="T42" s="117"/>
      <c r="U42" s="117"/>
      <c r="V42" s="114"/>
      <c r="W42" s="116"/>
      <c r="X42" s="117"/>
      <c r="Y42" s="118"/>
      <c r="Z42" s="114" t="str">
        <f t="shared" si="1"/>
        <v/>
      </c>
      <c r="AA42" s="115"/>
      <c r="AB42" s="71">
        <v>0.1</v>
      </c>
      <c r="AC42" s="52"/>
      <c r="AD42" s="8"/>
      <c r="AE42" s="8"/>
    </row>
    <row r="43" spans="1:32" ht="25.5" customHeight="1">
      <c r="A43" s="258">
        <v>23</v>
      </c>
      <c r="B43" s="260"/>
      <c r="C43" s="261"/>
      <c r="D43" s="52"/>
      <c r="E43" s="52"/>
      <c r="F43" s="52"/>
      <c r="G43" s="119"/>
      <c r="H43" s="120"/>
      <c r="I43" s="120"/>
      <c r="J43" s="120"/>
      <c r="K43" s="120"/>
      <c r="L43" s="121"/>
      <c r="M43" s="65"/>
      <c r="N43" s="65"/>
      <c r="O43" s="65"/>
      <c r="P43" s="66"/>
      <c r="Q43" s="117"/>
      <c r="R43" s="117"/>
      <c r="S43" s="117"/>
      <c r="T43" s="117"/>
      <c r="U43" s="117"/>
      <c r="V43" s="114"/>
      <c r="W43" s="116"/>
      <c r="X43" s="117"/>
      <c r="Y43" s="118"/>
      <c r="Z43" s="114" t="str">
        <f t="shared" si="1"/>
        <v/>
      </c>
      <c r="AA43" s="115"/>
      <c r="AB43" s="71">
        <v>0.1</v>
      </c>
      <c r="AC43" s="52"/>
      <c r="AD43" s="8"/>
      <c r="AE43" s="8"/>
    </row>
    <row r="44" spans="1:32" ht="25.5" customHeight="1">
      <c r="A44" s="258">
        <v>24</v>
      </c>
      <c r="B44" s="260"/>
      <c r="C44" s="261"/>
      <c r="D44" s="52"/>
      <c r="E44" s="52"/>
      <c r="F44" s="52"/>
      <c r="G44" s="119"/>
      <c r="H44" s="120"/>
      <c r="I44" s="120"/>
      <c r="J44" s="120"/>
      <c r="K44" s="120"/>
      <c r="L44" s="121"/>
      <c r="M44" s="65"/>
      <c r="N44" s="65"/>
      <c r="O44" s="65"/>
      <c r="P44" s="66"/>
      <c r="Q44" s="117"/>
      <c r="R44" s="117"/>
      <c r="S44" s="117"/>
      <c r="T44" s="117"/>
      <c r="U44" s="117"/>
      <c r="V44" s="114"/>
      <c r="W44" s="116"/>
      <c r="X44" s="117"/>
      <c r="Y44" s="118"/>
      <c r="Z44" s="114" t="str">
        <f t="shared" si="1"/>
        <v/>
      </c>
      <c r="AA44" s="115"/>
      <c r="AB44" s="71">
        <v>0.1</v>
      </c>
      <c r="AC44" s="52"/>
      <c r="AD44" s="8"/>
      <c r="AE44" s="8"/>
    </row>
    <row r="45" spans="1:32" ht="25.5" customHeight="1">
      <c r="A45" s="258">
        <v>25</v>
      </c>
      <c r="B45" s="260"/>
      <c r="C45" s="261"/>
      <c r="D45" s="52"/>
      <c r="E45" s="52"/>
      <c r="F45" s="52"/>
      <c r="G45" s="119"/>
      <c r="H45" s="120"/>
      <c r="I45" s="120"/>
      <c r="J45" s="120"/>
      <c r="K45" s="120"/>
      <c r="L45" s="121"/>
      <c r="M45" s="65"/>
      <c r="N45" s="65"/>
      <c r="O45" s="65"/>
      <c r="P45" s="66"/>
      <c r="Q45" s="117"/>
      <c r="R45" s="117"/>
      <c r="S45" s="117"/>
      <c r="T45" s="117"/>
      <c r="U45" s="117"/>
      <c r="V45" s="114"/>
      <c r="W45" s="116"/>
      <c r="X45" s="117"/>
      <c r="Y45" s="118"/>
      <c r="Z45" s="114" t="str">
        <f t="shared" si="1"/>
        <v/>
      </c>
      <c r="AA45" s="115"/>
      <c r="AB45" s="71">
        <v>0.1</v>
      </c>
      <c r="AC45" s="52"/>
      <c r="AD45" s="8"/>
      <c r="AE45" s="8"/>
    </row>
    <row r="46" spans="1:32" ht="25.5" customHeight="1">
      <c r="A46" s="258">
        <v>26</v>
      </c>
      <c r="B46" s="260"/>
      <c r="C46" s="261"/>
      <c r="D46" s="52"/>
      <c r="E46" s="52"/>
      <c r="F46" s="52"/>
      <c r="G46" s="119"/>
      <c r="H46" s="120"/>
      <c r="I46" s="120"/>
      <c r="J46" s="120"/>
      <c r="K46" s="120"/>
      <c r="L46" s="121"/>
      <c r="M46" s="65"/>
      <c r="N46" s="65"/>
      <c r="O46" s="65"/>
      <c r="P46" s="66"/>
      <c r="Q46" s="117"/>
      <c r="R46" s="117"/>
      <c r="S46" s="117"/>
      <c r="T46" s="117"/>
      <c r="U46" s="117"/>
      <c r="V46" s="114"/>
      <c r="W46" s="116"/>
      <c r="X46" s="117"/>
      <c r="Y46" s="118"/>
      <c r="Z46" s="114" t="str">
        <f t="shared" si="1"/>
        <v/>
      </c>
      <c r="AA46" s="115"/>
      <c r="AB46" s="71">
        <v>0.1</v>
      </c>
      <c r="AC46" s="52"/>
      <c r="AD46" s="8"/>
      <c r="AE46" s="8"/>
    </row>
    <row r="47" spans="1:32" ht="25.5" customHeight="1" thickBot="1">
      <c r="A47" s="258">
        <v>27</v>
      </c>
      <c r="B47" s="260"/>
      <c r="C47" s="261"/>
      <c r="D47" s="52"/>
      <c r="E47" s="52"/>
      <c r="F47" s="52"/>
      <c r="G47" s="119"/>
      <c r="H47" s="120"/>
      <c r="I47" s="120"/>
      <c r="J47" s="120"/>
      <c r="K47" s="120"/>
      <c r="L47" s="121"/>
      <c r="M47" s="65"/>
      <c r="N47" s="65"/>
      <c r="O47" s="65"/>
      <c r="P47" s="66"/>
      <c r="Q47" s="117"/>
      <c r="R47" s="117"/>
      <c r="S47" s="117"/>
      <c r="T47" s="117"/>
      <c r="U47" s="117"/>
      <c r="V47" s="114"/>
      <c r="W47" s="122"/>
      <c r="X47" s="123"/>
      <c r="Y47" s="124"/>
      <c r="Z47" s="114" t="str">
        <f t="shared" si="1"/>
        <v/>
      </c>
      <c r="AA47" s="115"/>
      <c r="AB47" s="71">
        <v>0.1</v>
      </c>
      <c r="AC47" s="52"/>
      <c r="AD47" s="8"/>
      <c r="AE47" s="8"/>
      <c r="AF47" s="3"/>
    </row>
    <row r="48" spans="1:32" ht="25.5" customHeight="1">
      <c r="A48" s="2"/>
      <c r="B48" s="2"/>
      <c r="C48" s="2"/>
    </row>
    <row r="49" ht="25.5" customHeight="1"/>
    <row r="50" ht="25.5" customHeight="1"/>
    <row r="51" ht="25.5" customHeight="1"/>
  </sheetData>
  <mergeCells count="312">
    <mergeCell ref="B47:C4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19:C19"/>
    <mergeCell ref="B18:C18"/>
    <mergeCell ref="B17:C17"/>
    <mergeCell ref="B16:C16"/>
    <mergeCell ref="B15:C15"/>
    <mergeCell ref="B14:C14"/>
    <mergeCell ref="B13:C13"/>
    <mergeCell ref="B28:C28"/>
    <mergeCell ref="D17:F17"/>
    <mergeCell ref="Q17:S17"/>
    <mergeCell ref="T17:V17"/>
    <mergeCell ref="W17:Y17"/>
    <mergeCell ref="D19:F19"/>
    <mergeCell ref="Q19:S19"/>
    <mergeCell ref="T19:V19"/>
    <mergeCell ref="W19:Y19"/>
    <mergeCell ref="D20:F20"/>
    <mergeCell ref="Q20:S20"/>
    <mergeCell ref="T20:V20"/>
    <mergeCell ref="Z20:AA20"/>
    <mergeCell ref="G20:L20"/>
    <mergeCell ref="D16:F16"/>
    <mergeCell ref="Q16:S16"/>
    <mergeCell ref="T16:V16"/>
    <mergeCell ref="Z16:AA16"/>
    <mergeCell ref="Z17:AA17"/>
    <mergeCell ref="W16:Y16"/>
    <mergeCell ref="G16:L16"/>
    <mergeCell ref="G17:L17"/>
    <mergeCell ref="M16:P16"/>
    <mergeCell ref="M17:P17"/>
    <mergeCell ref="D18:F18"/>
    <mergeCell ref="Q18:S18"/>
    <mergeCell ref="T18:V18"/>
    <mergeCell ref="Z18:AA18"/>
    <mergeCell ref="Z19:AA19"/>
    <mergeCell ref="W18:Y18"/>
    <mergeCell ref="D14:F14"/>
    <mergeCell ref="Q14:S14"/>
    <mergeCell ref="T14:V14"/>
    <mergeCell ref="Z14:AA14"/>
    <mergeCell ref="Z15:AA15"/>
    <mergeCell ref="W14:Y14"/>
    <mergeCell ref="AB14:AC14"/>
    <mergeCell ref="G14:L14"/>
    <mergeCell ref="M14:P14"/>
    <mergeCell ref="M15:P15"/>
    <mergeCell ref="D15:F15"/>
    <mergeCell ref="Q15:S15"/>
    <mergeCell ref="T15:V15"/>
    <mergeCell ref="W15:Y15"/>
    <mergeCell ref="D13:F13"/>
    <mergeCell ref="Q13:S13"/>
    <mergeCell ref="T13:V13"/>
    <mergeCell ref="W13:Y13"/>
    <mergeCell ref="AB13:AC13"/>
    <mergeCell ref="D12:F12"/>
    <mergeCell ref="Q12:S12"/>
    <mergeCell ref="T12:V12"/>
    <mergeCell ref="Z12:AA12"/>
    <mergeCell ref="Z13:AA13"/>
    <mergeCell ref="W12:Y12"/>
    <mergeCell ref="AB12:AC12"/>
    <mergeCell ref="M12:P12"/>
    <mergeCell ref="G12:L12"/>
    <mergeCell ref="G13:L13"/>
    <mergeCell ref="M13:P13"/>
    <mergeCell ref="B12:C12"/>
    <mergeCell ref="X7:AE7"/>
    <mergeCell ref="A8:G10"/>
    <mergeCell ref="H8:M10"/>
    <mergeCell ref="O8:P8"/>
    <mergeCell ref="Q8:S8"/>
    <mergeCell ref="U8:V8"/>
    <mergeCell ref="W8:Z8"/>
    <mergeCell ref="AA8:AB8"/>
    <mergeCell ref="AC8:AE8"/>
    <mergeCell ref="O9:P9"/>
    <mergeCell ref="H7:M7"/>
    <mergeCell ref="O7:P7"/>
    <mergeCell ref="Q7:S7"/>
    <mergeCell ref="U7:W7"/>
    <mergeCell ref="Q9:S9"/>
    <mergeCell ref="U9:V9"/>
    <mergeCell ref="W9:X9"/>
    <mergeCell ref="Y9:Z9"/>
    <mergeCell ref="AA9:AE9"/>
    <mergeCell ref="O10:P10"/>
    <mergeCell ref="Q10:S10"/>
    <mergeCell ref="U10:V10"/>
    <mergeCell ref="W10:AE10"/>
    <mergeCell ref="A7:G7"/>
    <mergeCell ref="U5:W5"/>
    <mergeCell ref="X5:AE5"/>
    <mergeCell ref="A6:G6"/>
    <mergeCell ref="H6:M6"/>
    <mergeCell ref="O6:P6"/>
    <mergeCell ref="Q6:S6"/>
    <mergeCell ref="U6:W6"/>
    <mergeCell ref="X6:AE6"/>
    <mergeCell ref="A1:AE1"/>
    <mergeCell ref="K2:L2"/>
    <mergeCell ref="U2:W2"/>
    <mergeCell ref="X2:AE2"/>
    <mergeCell ref="U3:W3"/>
    <mergeCell ref="X3:AE3"/>
    <mergeCell ref="U4:W4"/>
    <mergeCell ref="X4:AE4"/>
    <mergeCell ref="S2:T2"/>
    <mergeCell ref="A3:M4"/>
    <mergeCell ref="T23:V23"/>
    <mergeCell ref="T24:V24"/>
    <mergeCell ref="W23:Y23"/>
    <mergeCell ref="W24:Y24"/>
    <mergeCell ref="Z23:AA23"/>
    <mergeCell ref="Z24:AA24"/>
    <mergeCell ref="AB23:AD23"/>
    <mergeCell ref="AB24:AD24"/>
    <mergeCell ref="G15:L15"/>
    <mergeCell ref="M20:P20"/>
    <mergeCell ref="W20:Y20"/>
    <mergeCell ref="AB20:AC20"/>
    <mergeCell ref="AB15:AC15"/>
    <mergeCell ref="AB17:AC17"/>
    <mergeCell ref="AB18:AC18"/>
    <mergeCell ref="G18:L18"/>
    <mergeCell ref="G19:L19"/>
    <mergeCell ref="M18:P18"/>
    <mergeCell ref="M19:P19"/>
    <mergeCell ref="AB19:AC19"/>
    <mergeCell ref="AB16:AC16"/>
    <mergeCell ref="G40:L40"/>
    <mergeCell ref="D34:F34"/>
    <mergeCell ref="Q34:S34"/>
    <mergeCell ref="T34:V34"/>
    <mergeCell ref="W34:Y34"/>
    <mergeCell ref="D36:F36"/>
    <mergeCell ref="Q36:S36"/>
    <mergeCell ref="T36:V36"/>
    <mergeCell ref="W36:Y36"/>
    <mergeCell ref="D35:F35"/>
    <mergeCell ref="Q35:S35"/>
    <mergeCell ref="T35:V35"/>
    <mergeCell ref="M34:P34"/>
    <mergeCell ref="M35:P35"/>
    <mergeCell ref="M36:P36"/>
    <mergeCell ref="M37:P37"/>
    <mergeCell ref="M38:P38"/>
    <mergeCell ref="M39:P39"/>
    <mergeCell ref="M40:P40"/>
    <mergeCell ref="Z31:AA31"/>
    <mergeCell ref="AB31:AC31"/>
    <mergeCell ref="W28:Y28"/>
    <mergeCell ref="Z28:AA28"/>
    <mergeCell ref="AB28:AC28"/>
    <mergeCell ref="D29:F29"/>
    <mergeCell ref="G31:L31"/>
    <mergeCell ref="M30:P30"/>
    <mergeCell ref="M31:P31"/>
    <mergeCell ref="D30:F30"/>
    <mergeCell ref="Q30:S30"/>
    <mergeCell ref="T30:V30"/>
    <mergeCell ref="W30:Y30"/>
    <mergeCell ref="Z30:AA30"/>
    <mergeCell ref="AB30:AC30"/>
    <mergeCell ref="W32:Y32"/>
    <mergeCell ref="D28:F28"/>
    <mergeCell ref="Q28:S28"/>
    <mergeCell ref="T28:V28"/>
    <mergeCell ref="M28:P28"/>
    <mergeCell ref="G28:L28"/>
    <mergeCell ref="G29:L29"/>
    <mergeCell ref="M29:P29"/>
    <mergeCell ref="D31:F31"/>
    <mergeCell ref="Q31:S31"/>
    <mergeCell ref="T31:V31"/>
    <mergeCell ref="W31:Y31"/>
    <mergeCell ref="A27:AE27"/>
    <mergeCell ref="Z29:AA29"/>
    <mergeCell ref="AB29:AC29"/>
    <mergeCell ref="Z32:AA32"/>
    <mergeCell ref="AB32:AC32"/>
    <mergeCell ref="D33:F33"/>
    <mergeCell ref="Q33:S33"/>
    <mergeCell ref="T33:V33"/>
    <mergeCell ref="W33:Y33"/>
    <mergeCell ref="D32:F32"/>
    <mergeCell ref="Q32:S32"/>
    <mergeCell ref="T32:V32"/>
    <mergeCell ref="G32:L32"/>
    <mergeCell ref="G33:L33"/>
    <mergeCell ref="Z33:AA33"/>
    <mergeCell ref="AB33:AC33"/>
    <mergeCell ref="M32:P32"/>
    <mergeCell ref="M33:P33"/>
    <mergeCell ref="Q29:S29"/>
    <mergeCell ref="T29:V29"/>
    <mergeCell ref="W29:Y29"/>
    <mergeCell ref="G30:L30"/>
    <mergeCell ref="Z34:AA34"/>
    <mergeCell ref="G34:L34"/>
    <mergeCell ref="AB34:AC34"/>
    <mergeCell ref="D45:F45"/>
    <mergeCell ref="Q45:S45"/>
    <mergeCell ref="T45:V45"/>
    <mergeCell ref="W45:Y45"/>
    <mergeCell ref="Z45:AA45"/>
    <mergeCell ref="AB45:AC45"/>
    <mergeCell ref="Q41:S41"/>
    <mergeCell ref="Q42:S42"/>
    <mergeCell ref="AB41:AC41"/>
    <mergeCell ref="Q40:S40"/>
    <mergeCell ref="G35:L35"/>
    <mergeCell ref="G36:L36"/>
    <mergeCell ref="G37:L37"/>
    <mergeCell ref="G38:L38"/>
    <mergeCell ref="G39:L39"/>
    <mergeCell ref="AB43:AC43"/>
    <mergeCell ref="AB44:AC44"/>
    <mergeCell ref="W35:Y35"/>
    <mergeCell ref="Z35:AA35"/>
    <mergeCell ref="AB35:AC35"/>
    <mergeCell ref="W47:Y47"/>
    <mergeCell ref="Z47:AA47"/>
    <mergeCell ref="W43:Y43"/>
    <mergeCell ref="Z43:AA43"/>
    <mergeCell ref="G45:L45"/>
    <mergeCell ref="G46:L46"/>
    <mergeCell ref="G47:L47"/>
    <mergeCell ref="M43:P43"/>
    <mergeCell ref="M44:P44"/>
    <mergeCell ref="M45:P45"/>
    <mergeCell ref="M46:P46"/>
    <mergeCell ref="M47:P47"/>
    <mergeCell ref="D46:F46"/>
    <mergeCell ref="Q46:S46"/>
    <mergeCell ref="T46:V46"/>
    <mergeCell ref="W46:Y46"/>
    <mergeCell ref="D41:F41"/>
    <mergeCell ref="T41:V41"/>
    <mergeCell ref="W41:Y41"/>
    <mergeCell ref="Z41:AA41"/>
    <mergeCell ref="G41:L41"/>
    <mergeCell ref="G42:L42"/>
    <mergeCell ref="G43:L43"/>
    <mergeCell ref="G44:L44"/>
    <mergeCell ref="M41:P41"/>
    <mergeCell ref="M42:P42"/>
    <mergeCell ref="D44:F44"/>
    <mergeCell ref="Q44:S44"/>
    <mergeCell ref="T44:V44"/>
    <mergeCell ref="W44:Y44"/>
    <mergeCell ref="Z44:AA44"/>
    <mergeCell ref="AB47:AC47"/>
    <mergeCell ref="D40:F40"/>
    <mergeCell ref="T40:V40"/>
    <mergeCell ref="W40:Y40"/>
    <mergeCell ref="Z40:AA40"/>
    <mergeCell ref="AB40:AC40"/>
    <mergeCell ref="Z46:AA46"/>
    <mergeCell ref="AB46:AC46"/>
    <mergeCell ref="D47:F47"/>
    <mergeCell ref="Q47:S47"/>
    <mergeCell ref="T47:V47"/>
    <mergeCell ref="Z42:AA42"/>
    <mergeCell ref="AB42:AC42"/>
    <mergeCell ref="D43:F43"/>
    <mergeCell ref="Q43:S43"/>
    <mergeCell ref="T43:V43"/>
    <mergeCell ref="D42:F42"/>
    <mergeCell ref="T42:V42"/>
    <mergeCell ref="W42:Y42"/>
    <mergeCell ref="Z36:AA36"/>
    <mergeCell ref="AB36:AC36"/>
    <mergeCell ref="W39:Y39"/>
    <mergeCell ref="Z39:AA39"/>
    <mergeCell ref="AB39:AC39"/>
    <mergeCell ref="D39:F39"/>
    <mergeCell ref="Q39:S39"/>
    <mergeCell ref="T39:V39"/>
    <mergeCell ref="D37:F37"/>
    <mergeCell ref="Q37:S37"/>
    <mergeCell ref="T37:V37"/>
    <mergeCell ref="W37:Y37"/>
    <mergeCell ref="Z37:AA37"/>
    <mergeCell ref="AB37:AC37"/>
    <mergeCell ref="D38:F38"/>
    <mergeCell ref="Q38:S38"/>
    <mergeCell ref="T38:V38"/>
    <mergeCell ref="W38:Y38"/>
    <mergeCell ref="Z38:AA38"/>
    <mergeCell ref="AB38:AC38"/>
  </mergeCells>
  <phoneticPr fontId="1"/>
  <dataValidations count="2">
    <dataValidation type="list" allowBlank="1" showInputMessage="1" showErrorMessage="1" sqref="W9:X9" xr:uid="{DC088275-F266-44CA-B15D-2D7506475A0C}">
      <formula1>"普通,当座"</formula1>
    </dataValidation>
    <dataValidation type="list" allowBlank="1" showInputMessage="1" showErrorMessage="1" sqref="AB13:AC20 AB29:AC47" xr:uid="{83F30C9B-FC50-493D-B73D-1FC49E54504F}">
      <formula1>"10％,8％"</formula1>
    </dataValidation>
  </dataValidations>
  <printOptions horizontalCentered="1"/>
  <pageMargins left="0.41" right="0" top="0.59055118110236227" bottom="0.15748031496062992" header="0.31496062992125984" footer="0.27"/>
  <pageSetup paperSize="9" scale="95" orientation="landscape" r:id="rId1"/>
  <headerFooter>
    <oddFooter>&amp;P / &amp;N ページ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33D08-FBD6-4E40-ADF3-2780D52B85A5}">
  <sheetPr>
    <tabColor rgb="FF92D050"/>
  </sheetPr>
  <dimension ref="A1:AG51"/>
  <sheetViews>
    <sheetView showGridLines="0" tabSelected="1" view="pageBreakPreview" zoomScaleNormal="100" zoomScaleSheetLayoutView="100" workbookViewId="0">
      <selection activeCell="W15" sqref="W15:Y15"/>
    </sheetView>
  </sheetViews>
  <sheetFormatPr defaultRowHeight="18.75"/>
  <cols>
    <col min="1" max="12" width="3.75" style="24" customWidth="1"/>
    <col min="13" max="18" width="4.5" style="24" customWidth="1"/>
    <col min="19" max="19" width="5.125" style="24" customWidth="1"/>
    <col min="20" max="25" width="4.5" style="24" customWidth="1"/>
    <col min="26" max="26" width="6.75" style="24" customWidth="1"/>
    <col min="27" max="27" width="6.375" style="24" customWidth="1"/>
    <col min="28" max="28" width="3.375" style="24" customWidth="1"/>
    <col min="29" max="29" width="2.25" style="24" customWidth="1"/>
    <col min="30" max="31" width="6.25" style="24" customWidth="1"/>
    <col min="32" max="32" width="6.875" style="24" customWidth="1"/>
    <col min="33" max="16384" width="9" style="24"/>
  </cols>
  <sheetData>
    <row r="1" spans="1:33" ht="37.5" customHeight="1">
      <c r="A1" s="161" t="s">
        <v>53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23"/>
    </row>
    <row r="2" spans="1:33" ht="20.25" customHeight="1">
      <c r="K2" s="162"/>
      <c r="L2" s="162"/>
      <c r="M2" s="26" t="s">
        <v>51</v>
      </c>
      <c r="N2" s="27"/>
      <c r="O2" s="26" t="s">
        <v>0</v>
      </c>
      <c r="P2" s="27"/>
      <c r="Q2" s="26" t="s">
        <v>1</v>
      </c>
      <c r="R2" s="27"/>
      <c r="S2" s="163" t="s">
        <v>42</v>
      </c>
      <c r="T2" s="163"/>
      <c r="U2" s="164" t="s">
        <v>2</v>
      </c>
      <c r="V2" s="164"/>
      <c r="W2" s="164"/>
      <c r="X2" s="165"/>
      <c r="Y2" s="165"/>
      <c r="Z2" s="165"/>
      <c r="AA2" s="165"/>
      <c r="AB2" s="165"/>
      <c r="AC2" s="165"/>
      <c r="AD2" s="165"/>
      <c r="AE2" s="165"/>
      <c r="AF2" s="25"/>
      <c r="AG2" s="29"/>
    </row>
    <row r="3" spans="1:33" ht="20.25" customHeight="1">
      <c r="A3" s="166" t="s">
        <v>10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U3" s="164" t="s">
        <v>3</v>
      </c>
      <c r="V3" s="164"/>
      <c r="W3" s="164"/>
      <c r="X3" s="165"/>
      <c r="Y3" s="165"/>
      <c r="Z3" s="165"/>
      <c r="AA3" s="165"/>
      <c r="AB3" s="165"/>
      <c r="AC3" s="165"/>
      <c r="AD3" s="165"/>
      <c r="AE3" s="165"/>
      <c r="AF3" s="25"/>
    </row>
    <row r="4" spans="1:33" ht="20.25" customHeight="1">
      <c r="A4" s="166"/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U4" s="164" t="s">
        <v>4</v>
      </c>
      <c r="V4" s="164"/>
      <c r="W4" s="164"/>
      <c r="X4" s="165"/>
      <c r="Y4" s="165"/>
      <c r="Z4" s="165"/>
      <c r="AA4" s="165"/>
      <c r="AB4" s="165"/>
      <c r="AC4" s="165"/>
      <c r="AD4" s="165"/>
      <c r="AE4" s="165"/>
      <c r="AF4" s="25"/>
    </row>
    <row r="5" spans="1:33" ht="20.25" customHeight="1">
      <c r="A5" s="24" t="s">
        <v>11</v>
      </c>
      <c r="O5" s="24" t="s">
        <v>18</v>
      </c>
      <c r="U5" s="164" t="s">
        <v>5</v>
      </c>
      <c r="V5" s="164"/>
      <c r="W5" s="164"/>
      <c r="X5" s="165"/>
      <c r="Y5" s="165"/>
      <c r="Z5" s="165"/>
      <c r="AA5" s="165"/>
      <c r="AB5" s="165"/>
      <c r="AC5" s="165"/>
      <c r="AD5" s="165"/>
      <c r="AE5" s="165"/>
      <c r="AF5" s="25"/>
    </row>
    <row r="6" spans="1:33" ht="20.25" customHeight="1" thickBot="1">
      <c r="A6" s="174" t="s">
        <v>35</v>
      </c>
      <c r="B6" s="174"/>
      <c r="C6" s="174"/>
      <c r="D6" s="174"/>
      <c r="E6" s="174"/>
      <c r="F6" s="174"/>
      <c r="G6" s="174"/>
      <c r="H6" s="51" t="str">
        <f>IF(W24=0,"",$W$23+$W$24)</f>
        <v/>
      </c>
      <c r="I6" s="52"/>
      <c r="J6" s="52"/>
      <c r="K6" s="52"/>
      <c r="L6" s="52"/>
      <c r="M6" s="52"/>
      <c r="O6" s="304" t="s">
        <v>19</v>
      </c>
      <c r="P6" s="304"/>
      <c r="Q6" s="305"/>
      <c r="R6" s="305"/>
      <c r="S6" s="305"/>
      <c r="U6" s="164" t="s">
        <v>6</v>
      </c>
      <c r="V6" s="164"/>
      <c r="W6" s="164"/>
      <c r="X6" s="165"/>
      <c r="Y6" s="165"/>
      <c r="Z6" s="165"/>
      <c r="AA6" s="165"/>
      <c r="AB6" s="165"/>
      <c r="AC6" s="165"/>
      <c r="AD6" s="165"/>
      <c r="AE6" s="165"/>
      <c r="AF6" s="25"/>
    </row>
    <row r="7" spans="1:33" ht="20.25" customHeight="1" thickBot="1">
      <c r="A7" s="167" t="s">
        <v>24</v>
      </c>
      <c r="B7" s="168"/>
      <c r="C7" s="168"/>
      <c r="D7" s="168"/>
      <c r="E7" s="168"/>
      <c r="F7" s="168"/>
      <c r="G7" s="169"/>
      <c r="H7" s="58" t="str">
        <f>IF(AB24=0,"",$AB$23+$AB$24)</f>
        <v/>
      </c>
      <c r="I7" s="54"/>
      <c r="J7" s="54"/>
      <c r="K7" s="54"/>
      <c r="L7" s="54"/>
      <c r="M7" s="54"/>
      <c r="O7" s="306" t="s">
        <v>20</v>
      </c>
      <c r="P7" s="307"/>
      <c r="Q7" s="308"/>
      <c r="R7" s="308"/>
      <c r="S7" s="309"/>
      <c r="U7" s="172" t="s">
        <v>41</v>
      </c>
      <c r="V7" s="172"/>
      <c r="W7" s="172"/>
      <c r="X7" s="173"/>
      <c r="Y7" s="173"/>
      <c r="Z7" s="173"/>
      <c r="AA7" s="173"/>
      <c r="AB7" s="173"/>
      <c r="AC7" s="173"/>
      <c r="AD7" s="173"/>
      <c r="AE7" s="173"/>
      <c r="AF7" s="25"/>
    </row>
    <row r="8" spans="1:33" ht="20.25" customHeight="1">
      <c r="A8" s="181" t="s">
        <v>25</v>
      </c>
      <c r="B8" s="182"/>
      <c r="C8" s="182"/>
      <c r="D8" s="182"/>
      <c r="E8" s="182"/>
      <c r="F8" s="182"/>
      <c r="G8" s="183"/>
      <c r="H8" s="86" t="str">
        <f>IF(H6="","",$H$6+$H$7)</f>
        <v/>
      </c>
      <c r="I8" s="87"/>
      <c r="J8" s="87"/>
      <c r="K8" s="87"/>
      <c r="L8" s="87"/>
      <c r="M8" s="88"/>
      <c r="O8" s="310" t="s">
        <v>21</v>
      </c>
      <c r="P8" s="311"/>
      <c r="Q8" s="312"/>
      <c r="R8" s="312"/>
      <c r="S8" s="313"/>
      <c r="U8" s="180" t="s">
        <v>13</v>
      </c>
      <c r="V8" s="180"/>
      <c r="W8" s="191"/>
      <c r="X8" s="192"/>
      <c r="Y8" s="192"/>
      <c r="Z8" s="193"/>
      <c r="AA8" s="176" t="s">
        <v>14</v>
      </c>
      <c r="AB8" s="177"/>
      <c r="AC8" s="178"/>
      <c r="AD8" s="178"/>
      <c r="AE8" s="178"/>
      <c r="AF8" s="26"/>
    </row>
    <row r="9" spans="1:33" ht="20.25" customHeight="1">
      <c r="A9" s="184"/>
      <c r="B9" s="262"/>
      <c r="C9" s="185"/>
      <c r="D9" s="185"/>
      <c r="E9" s="185"/>
      <c r="F9" s="185"/>
      <c r="G9" s="186"/>
      <c r="H9" s="89"/>
      <c r="I9" s="90"/>
      <c r="J9" s="90"/>
      <c r="K9" s="90"/>
      <c r="L9" s="90"/>
      <c r="M9" s="91"/>
      <c r="O9" s="314" t="s">
        <v>22</v>
      </c>
      <c r="P9" s="304"/>
      <c r="Q9" s="305"/>
      <c r="R9" s="305"/>
      <c r="S9" s="315"/>
      <c r="U9" s="180" t="s">
        <v>7</v>
      </c>
      <c r="V9" s="180"/>
      <c r="W9" s="178"/>
      <c r="X9" s="178"/>
      <c r="Y9" s="180" t="s">
        <v>8</v>
      </c>
      <c r="Z9" s="180"/>
      <c r="AA9" s="178"/>
      <c r="AB9" s="178"/>
      <c r="AC9" s="178"/>
      <c r="AD9" s="178"/>
      <c r="AE9" s="178"/>
      <c r="AF9" s="26"/>
    </row>
    <row r="10" spans="1:33" ht="20.25" customHeight="1" thickBot="1">
      <c r="A10" s="187"/>
      <c r="B10" s="188"/>
      <c r="C10" s="188"/>
      <c r="D10" s="188"/>
      <c r="E10" s="188"/>
      <c r="F10" s="188"/>
      <c r="G10" s="189"/>
      <c r="H10" s="92"/>
      <c r="I10" s="93"/>
      <c r="J10" s="93"/>
      <c r="K10" s="93"/>
      <c r="L10" s="93"/>
      <c r="M10" s="94"/>
      <c r="O10" s="316" t="s">
        <v>76</v>
      </c>
      <c r="P10" s="317"/>
      <c r="Q10" s="318"/>
      <c r="R10" s="318"/>
      <c r="S10" s="319"/>
      <c r="U10" s="176" t="s">
        <v>9</v>
      </c>
      <c r="V10" s="177"/>
      <c r="W10" s="178"/>
      <c r="X10" s="178"/>
      <c r="Y10" s="178"/>
      <c r="Z10" s="178"/>
      <c r="AA10" s="178"/>
      <c r="AB10" s="178"/>
      <c r="AC10" s="178"/>
      <c r="AD10" s="178"/>
      <c r="AE10" s="178"/>
      <c r="AF10" s="26"/>
    </row>
    <row r="11" spans="1:33" ht="19.5" thickBot="1">
      <c r="AG11" s="29"/>
    </row>
    <row r="12" spans="1:33" ht="28.5" customHeight="1">
      <c r="A12" s="40" t="s">
        <v>75</v>
      </c>
      <c r="B12" s="72" t="s">
        <v>16</v>
      </c>
      <c r="C12" s="74"/>
      <c r="D12" s="174" t="s">
        <v>12</v>
      </c>
      <c r="E12" s="174"/>
      <c r="F12" s="174"/>
      <c r="G12" s="208" t="s">
        <v>17</v>
      </c>
      <c r="H12" s="209"/>
      <c r="I12" s="209"/>
      <c r="J12" s="209"/>
      <c r="K12" s="209"/>
      <c r="L12" s="210"/>
      <c r="M12" s="209" t="s">
        <v>26</v>
      </c>
      <c r="N12" s="209"/>
      <c r="O12" s="209"/>
      <c r="P12" s="210"/>
      <c r="Q12" s="211" t="s">
        <v>32</v>
      </c>
      <c r="R12" s="211"/>
      <c r="S12" s="211"/>
      <c r="T12" s="211" t="s">
        <v>33</v>
      </c>
      <c r="U12" s="211"/>
      <c r="V12" s="212"/>
      <c r="W12" s="196" t="s">
        <v>34</v>
      </c>
      <c r="X12" s="197"/>
      <c r="Y12" s="198"/>
      <c r="Z12" s="199" t="s">
        <v>28</v>
      </c>
      <c r="AA12" s="200"/>
      <c r="AB12" s="177" t="s">
        <v>15</v>
      </c>
      <c r="AC12" s="180"/>
      <c r="AD12" s="31" t="s">
        <v>27</v>
      </c>
      <c r="AE12" s="31" t="s">
        <v>40</v>
      </c>
      <c r="AF12" s="29" t="s">
        <v>55</v>
      </c>
      <c r="AG12" s="29"/>
    </row>
    <row r="13" spans="1:33" ht="25.5" customHeight="1">
      <c r="A13" s="263">
        <v>1</v>
      </c>
      <c r="B13" s="266"/>
      <c r="C13" s="267"/>
      <c r="D13" s="178"/>
      <c r="E13" s="178"/>
      <c r="F13" s="178"/>
      <c r="G13" s="201"/>
      <c r="H13" s="202"/>
      <c r="I13" s="202"/>
      <c r="J13" s="202"/>
      <c r="K13" s="202"/>
      <c r="L13" s="203"/>
      <c r="M13" s="192"/>
      <c r="N13" s="192"/>
      <c r="O13" s="192"/>
      <c r="P13" s="193"/>
      <c r="Q13" s="204"/>
      <c r="R13" s="204"/>
      <c r="S13" s="204"/>
      <c r="T13" s="204"/>
      <c r="U13" s="204"/>
      <c r="V13" s="205"/>
      <c r="W13" s="206"/>
      <c r="X13" s="204"/>
      <c r="Y13" s="207"/>
      <c r="Z13" s="213" t="str">
        <f>IF(W13="","",$Q13-($T13+$W13))</f>
        <v/>
      </c>
      <c r="AA13" s="214"/>
      <c r="AB13" s="215">
        <v>0.1</v>
      </c>
      <c r="AC13" s="180"/>
      <c r="AD13" s="30"/>
      <c r="AE13" s="30"/>
      <c r="AF13" s="25"/>
      <c r="AG13" s="29"/>
    </row>
    <row r="14" spans="1:33" ht="25.5" customHeight="1">
      <c r="A14" s="264">
        <v>2</v>
      </c>
      <c r="B14" s="266"/>
      <c r="C14" s="267"/>
      <c r="D14" s="178"/>
      <c r="E14" s="178"/>
      <c r="F14" s="178"/>
      <c r="G14" s="201"/>
      <c r="H14" s="202"/>
      <c r="I14" s="202"/>
      <c r="J14" s="202"/>
      <c r="K14" s="202"/>
      <c r="L14" s="203"/>
      <c r="M14" s="192"/>
      <c r="N14" s="192"/>
      <c r="O14" s="192"/>
      <c r="P14" s="193"/>
      <c r="Q14" s="204"/>
      <c r="R14" s="204"/>
      <c r="S14" s="204"/>
      <c r="T14" s="204"/>
      <c r="U14" s="204"/>
      <c r="V14" s="205"/>
      <c r="W14" s="206"/>
      <c r="X14" s="204"/>
      <c r="Y14" s="207"/>
      <c r="Z14" s="213" t="str">
        <f t="shared" ref="Z14:Z20" si="0">IF(W14="","",$Q14-($T14+$W14))</f>
        <v/>
      </c>
      <c r="AA14" s="214"/>
      <c r="AB14" s="215">
        <v>0.1</v>
      </c>
      <c r="AC14" s="180"/>
      <c r="AD14" s="30"/>
      <c r="AE14" s="30"/>
      <c r="AF14" s="25"/>
    </row>
    <row r="15" spans="1:33" ht="25.5" customHeight="1">
      <c r="A15" s="264">
        <v>3</v>
      </c>
      <c r="B15" s="266"/>
      <c r="C15" s="267"/>
      <c r="D15" s="178"/>
      <c r="E15" s="178"/>
      <c r="F15" s="178"/>
      <c r="G15" s="201"/>
      <c r="H15" s="202"/>
      <c r="I15" s="202"/>
      <c r="J15" s="202"/>
      <c r="K15" s="202"/>
      <c r="L15" s="203"/>
      <c r="M15" s="192"/>
      <c r="N15" s="192"/>
      <c r="O15" s="192"/>
      <c r="P15" s="193"/>
      <c r="Q15" s="204"/>
      <c r="R15" s="204"/>
      <c r="S15" s="204"/>
      <c r="T15" s="204"/>
      <c r="U15" s="204"/>
      <c r="V15" s="205"/>
      <c r="W15" s="206"/>
      <c r="X15" s="204"/>
      <c r="Y15" s="207"/>
      <c r="Z15" s="213" t="str">
        <f>IF(W15="","",$Q15-($T15+$W15))</f>
        <v/>
      </c>
      <c r="AA15" s="214"/>
      <c r="AB15" s="215">
        <v>0.1</v>
      </c>
      <c r="AC15" s="180"/>
      <c r="AD15" s="30"/>
      <c r="AE15" s="30"/>
      <c r="AF15" s="25"/>
    </row>
    <row r="16" spans="1:33" ht="25.5" customHeight="1">
      <c r="A16" s="264">
        <v>4</v>
      </c>
      <c r="B16" s="191"/>
      <c r="C16" s="193"/>
      <c r="D16" s="178"/>
      <c r="E16" s="178"/>
      <c r="F16" s="178"/>
      <c r="G16" s="201"/>
      <c r="H16" s="202"/>
      <c r="I16" s="202"/>
      <c r="J16" s="202"/>
      <c r="K16" s="202"/>
      <c r="L16" s="203"/>
      <c r="M16" s="192"/>
      <c r="N16" s="192"/>
      <c r="O16" s="192"/>
      <c r="P16" s="193"/>
      <c r="Q16" s="204"/>
      <c r="R16" s="204"/>
      <c r="S16" s="204"/>
      <c r="T16" s="204"/>
      <c r="U16" s="204"/>
      <c r="V16" s="205"/>
      <c r="W16" s="206"/>
      <c r="X16" s="204"/>
      <c r="Y16" s="207"/>
      <c r="Z16" s="213" t="str">
        <f t="shared" si="0"/>
        <v/>
      </c>
      <c r="AA16" s="214"/>
      <c r="AB16" s="215">
        <v>0.1</v>
      </c>
      <c r="AC16" s="180"/>
      <c r="AD16" s="30"/>
      <c r="AE16" s="30"/>
      <c r="AF16" s="25"/>
    </row>
    <row r="17" spans="1:33" ht="25.5" customHeight="1">
      <c r="A17" s="264">
        <v>5</v>
      </c>
      <c r="B17" s="191"/>
      <c r="C17" s="193"/>
      <c r="D17" s="178"/>
      <c r="E17" s="178"/>
      <c r="F17" s="178"/>
      <c r="G17" s="201"/>
      <c r="H17" s="202"/>
      <c r="I17" s="202"/>
      <c r="J17" s="202"/>
      <c r="K17" s="202"/>
      <c r="L17" s="203"/>
      <c r="M17" s="192"/>
      <c r="N17" s="192"/>
      <c r="O17" s="192"/>
      <c r="P17" s="193"/>
      <c r="Q17" s="204"/>
      <c r="R17" s="204"/>
      <c r="S17" s="204"/>
      <c r="T17" s="204"/>
      <c r="U17" s="204"/>
      <c r="V17" s="205"/>
      <c r="W17" s="206"/>
      <c r="X17" s="204"/>
      <c r="Y17" s="207"/>
      <c r="Z17" s="213" t="str">
        <f t="shared" si="0"/>
        <v/>
      </c>
      <c r="AA17" s="214"/>
      <c r="AB17" s="215">
        <v>0.1</v>
      </c>
      <c r="AC17" s="180"/>
      <c r="AD17" s="30"/>
      <c r="AE17" s="30"/>
      <c r="AF17" s="25"/>
    </row>
    <row r="18" spans="1:33" ht="25.5" customHeight="1">
      <c r="A18" s="264">
        <v>6</v>
      </c>
      <c r="B18" s="191"/>
      <c r="C18" s="193"/>
      <c r="D18" s="178"/>
      <c r="E18" s="178"/>
      <c r="F18" s="178"/>
      <c r="G18" s="201"/>
      <c r="H18" s="202"/>
      <c r="I18" s="202"/>
      <c r="J18" s="202"/>
      <c r="K18" s="202"/>
      <c r="L18" s="203"/>
      <c r="M18" s="192"/>
      <c r="N18" s="192"/>
      <c r="O18" s="192"/>
      <c r="P18" s="193"/>
      <c r="Q18" s="204"/>
      <c r="R18" s="204"/>
      <c r="S18" s="204"/>
      <c r="T18" s="204"/>
      <c r="U18" s="204"/>
      <c r="V18" s="205"/>
      <c r="W18" s="206"/>
      <c r="X18" s="204"/>
      <c r="Y18" s="207"/>
      <c r="Z18" s="213" t="str">
        <f t="shared" si="0"/>
        <v/>
      </c>
      <c r="AA18" s="214"/>
      <c r="AB18" s="215">
        <v>0.1</v>
      </c>
      <c r="AC18" s="180"/>
      <c r="AD18" s="30"/>
      <c r="AE18" s="30"/>
      <c r="AF18" s="25"/>
    </row>
    <row r="19" spans="1:33" ht="25.5" customHeight="1">
      <c r="A19" s="264">
        <v>7</v>
      </c>
      <c r="B19" s="191"/>
      <c r="C19" s="193"/>
      <c r="D19" s="178"/>
      <c r="E19" s="178"/>
      <c r="F19" s="178"/>
      <c r="G19" s="201"/>
      <c r="H19" s="202"/>
      <c r="I19" s="202"/>
      <c r="J19" s="202"/>
      <c r="K19" s="202"/>
      <c r="L19" s="203"/>
      <c r="M19" s="192"/>
      <c r="N19" s="192"/>
      <c r="O19" s="192"/>
      <c r="P19" s="193"/>
      <c r="Q19" s="204"/>
      <c r="R19" s="204"/>
      <c r="S19" s="204"/>
      <c r="T19" s="204"/>
      <c r="U19" s="204"/>
      <c r="V19" s="205"/>
      <c r="W19" s="206"/>
      <c r="X19" s="204"/>
      <c r="Y19" s="207"/>
      <c r="Z19" s="213" t="str">
        <f t="shared" si="0"/>
        <v/>
      </c>
      <c r="AA19" s="214"/>
      <c r="AB19" s="215">
        <v>0.1</v>
      </c>
      <c r="AC19" s="180"/>
      <c r="AD19" s="30"/>
      <c r="AE19" s="30"/>
      <c r="AF19" s="25"/>
    </row>
    <row r="20" spans="1:33" ht="25.5" customHeight="1" thickBot="1">
      <c r="A20" s="264">
        <v>8</v>
      </c>
      <c r="B20" s="191"/>
      <c r="C20" s="193"/>
      <c r="D20" s="178"/>
      <c r="E20" s="178"/>
      <c r="F20" s="178"/>
      <c r="G20" s="201"/>
      <c r="H20" s="202"/>
      <c r="I20" s="202"/>
      <c r="J20" s="202"/>
      <c r="K20" s="202"/>
      <c r="L20" s="203"/>
      <c r="M20" s="192"/>
      <c r="N20" s="192"/>
      <c r="O20" s="192"/>
      <c r="P20" s="193"/>
      <c r="Q20" s="204"/>
      <c r="R20" s="204"/>
      <c r="S20" s="204"/>
      <c r="T20" s="204"/>
      <c r="U20" s="204"/>
      <c r="V20" s="205"/>
      <c r="W20" s="216"/>
      <c r="X20" s="217"/>
      <c r="Y20" s="218"/>
      <c r="Z20" s="213" t="str">
        <f t="shared" si="0"/>
        <v/>
      </c>
      <c r="AA20" s="214"/>
      <c r="AB20" s="215">
        <v>0.1</v>
      </c>
      <c r="AC20" s="180"/>
      <c r="AD20" s="30"/>
      <c r="AE20" s="30"/>
      <c r="AF20" s="25"/>
    </row>
    <row r="21" spans="1:33" ht="11.25" customHeight="1">
      <c r="A21" s="32"/>
      <c r="B21" s="32"/>
      <c r="C21" s="32"/>
      <c r="D21" s="32"/>
      <c r="E21" s="32"/>
      <c r="F21" s="32"/>
      <c r="G21" s="33"/>
      <c r="H21" s="33"/>
      <c r="I21" s="33"/>
      <c r="J21" s="33"/>
      <c r="K21" s="33"/>
      <c r="L21" s="33"/>
      <c r="M21" s="32"/>
      <c r="N21" s="32"/>
      <c r="O21" s="32"/>
      <c r="P21" s="32"/>
      <c r="Q21" s="34"/>
      <c r="R21" s="34"/>
      <c r="S21" s="34"/>
      <c r="T21" s="34"/>
      <c r="U21" s="34"/>
      <c r="V21" s="34"/>
      <c r="W21" s="35"/>
      <c r="X21" s="35"/>
      <c r="Y21" s="35"/>
      <c r="Z21" s="34"/>
      <c r="AA21" s="34"/>
      <c r="AB21" s="36"/>
      <c r="AC21" s="32"/>
      <c r="AD21" s="32"/>
      <c r="AE21" s="32"/>
      <c r="AF21" s="25"/>
    </row>
    <row r="22" spans="1:33" ht="11.25" customHeight="1">
      <c r="A22" s="25"/>
      <c r="B22" s="25"/>
      <c r="C22" s="25"/>
      <c r="D22" s="25"/>
      <c r="E22" s="25"/>
      <c r="F22" s="25"/>
      <c r="G22" s="28"/>
      <c r="H22" s="28"/>
      <c r="I22" s="28"/>
      <c r="J22" s="28"/>
      <c r="K22" s="28"/>
      <c r="L22" s="28"/>
      <c r="M22" s="25"/>
      <c r="N22" s="25"/>
      <c r="O22" s="25"/>
      <c r="P22" s="2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7"/>
      <c r="AC22" s="25"/>
      <c r="AD22" s="25"/>
      <c r="AE22" s="25"/>
      <c r="AF22" s="25"/>
    </row>
    <row r="23" spans="1:33" ht="25.5" customHeight="1">
      <c r="A23" s="25"/>
      <c r="B23" s="25"/>
      <c r="C23" s="25"/>
      <c r="D23" s="25"/>
      <c r="E23" s="25"/>
      <c r="F23" s="25"/>
      <c r="G23" s="28"/>
      <c r="H23" s="28"/>
      <c r="I23" s="28"/>
      <c r="J23" s="28"/>
      <c r="K23" s="28"/>
      <c r="L23" s="28"/>
      <c r="M23" s="25"/>
      <c r="N23" s="25"/>
      <c r="O23" s="25"/>
      <c r="P23" s="25"/>
      <c r="Q23" s="35"/>
      <c r="R23" s="35"/>
      <c r="S23" s="35"/>
      <c r="T23" s="219" t="s">
        <v>43</v>
      </c>
      <c r="U23" s="220"/>
      <c r="V23" s="220"/>
      <c r="W23" s="221">
        <f>SUMIF($AB$13:$AC$20,"8%",$W$13:$Y$20)+SUMIF($AB$29:$AC$47,"8%",$W$29:$Y$47)</f>
        <v>0</v>
      </c>
      <c r="X23" s="221"/>
      <c r="Y23" s="221"/>
      <c r="Z23" s="220" t="s">
        <v>52</v>
      </c>
      <c r="AA23" s="220"/>
      <c r="AB23" s="221">
        <f>ROUND($W$23*0.08,0)</f>
        <v>0</v>
      </c>
      <c r="AC23" s="221"/>
      <c r="AD23" s="222"/>
      <c r="AE23" s="25"/>
      <c r="AF23" s="25"/>
    </row>
    <row r="24" spans="1:33" ht="25.5" customHeight="1">
      <c r="A24" s="25"/>
      <c r="B24" s="25"/>
      <c r="C24" s="25"/>
      <c r="D24" s="25"/>
      <c r="E24" s="25"/>
      <c r="F24" s="25"/>
      <c r="G24" s="28"/>
      <c r="H24" s="28"/>
      <c r="I24" s="28"/>
      <c r="J24" s="28"/>
      <c r="K24" s="28"/>
      <c r="L24" s="28"/>
      <c r="M24" s="25"/>
      <c r="N24" s="25"/>
      <c r="O24" s="25"/>
      <c r="P24" s="25"/>
      <c r="Q24" s="35"/>
      <c r="R24" s="35"/>
      <c r="S24" s="35"/>
      <c r="T24" s="223" t="s">
        <v>44</v>
      </c>
      <c r="U24" s="224"/>
      <c r="V24" s="224"/>
      <c r="W24" s="225">
        <f>SUMIF($AB$13:$AC$20,"10％",$W$13:$Y$20)+SUMIF($AB$29:$AC$47,"10%",$W$29:$Y$47)</f>
        <v>0</v>
      </c>
      <c r="X24" s="225"/>
      <c r="Y24" s="225"/>
      <c r="Z24" s="224" t="s">
        <v>52</v>
      </c>
      <c r="AA24" s="224"/>
      <c r="AB24" s="225">
        <f>ROUND($W$24*0.1,0)</f>
        <v>0</v>
      </c>
      <c r="AC24" s="225"/>
      <c r="AD24" s="226"/>
      <c r="AE24" s="25"/>
      <c r="AF24" s="25"/>
    </row>
    <row r="25" spans="1:33" ht="11.25" customHeight="1"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9"/>
      <c r="AD25" s="25"/>
      <c r="AE25" s="25"/>
      <c r="AF25" s="25"/>
    </row>
    <row r="26" spans="1:33" ht="9.75" customHeight="1"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9"/>
      <c r="AD26" s="25"/>
      <c r="AE26" s="25"/>
      <c r="AF26" s="25"/>
      <c r="AG26" s="29"/>
    </row>
    <row r="27" spans="1:33" ht="26.25" customHeight="1" thickBot="1">
      <c r="A27" s="164" t="s">
        <v>38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4"/>
    </row>
    <row r="28" spans="1:33" ht="28.5" customHeight="1">
      <c r="A28" s="40" t="s">
        <v>75</v>
      </c>
      <c r="B28" s="72" t="s">
        <v>16</v>
      </c>
      <c r="C28" s="74"/>
      <c r="D28" s="174" t="s">
        <v>12</v>
      </c>
      <c r="E28" s="174"/>
      <c r="F28" s="174"/>
      <c r="G28" s="208" t="s">
        <v>17</v>
      </c>
      <c r="H28" s="209"/>
      <c r="I28" s="209"/>
      <c r="J28" s="209"/>
      <c r="K28" s="209"/>
      <c r="L28" s="210"/>
      <c r="M28" s="209" t="s">
        <v>26</v>
      </c>
      <c r="N28" s="209"/>
      <c r="O28" s="209"/>
      <c r="P28" s="210"/>
      <c r="Q28" s="211" t="s">
        <v>32</v>
      </c>
      <c r="R28" s="211"/>
      <c r="S28" s="211"/>
      <c r="T28" s="211" t="s">
        <v>33</v>
      </c>
      <c r="U28" s="211"/>
      <c r="V28" s="212"/>
      <c r="W28" s="196" t="s">
        <v>34</v>
      </c>
      <c r="X28" s="197"/>
      <c r="Y28" s="198"/>
      <c r="Z28" s="199" t="s">
        <v>28</v>
      </c>
      <c r="AA28" s="200"/>
      <c r="AB28" s="177" t="s">
        <v>15</v>
      </c>
      <c r="AC28" s="180"/>
      <c r="AD28" s="31" t="s">
        <v>27</v>
      </c>
      <c r="AE28" s="31" t="s">
        <v>40</v>
      </c>
      <c r="AF28" s="29"/>
    </row>
    <row r="29" spans="1:33" ht="25.5" customHeight="1">
      <c r="A29" s="259">
        <v>9</v>
      </c>
      <c r="B29" s="266"/>
      <c r="C29" s="267"/>
      <c r="D29" s="178"/>
      <c r="E29" s="178"/>
      <c r="F29" s="178"/>
      <c r="G29" s="201"/>
      <c r="H29" s="202"/>
      <c r="I29" s="202"/>
      <c r="J29" s="202"/>
      <c r="K29" s="202"/>
      <c r="L29" s="203"/>
      <c r="M29" s="192"/>
      <c r="N29" s="192"/>
      <c r="O29" s="192"/>
      <c r="P29" s="193"/>
      <c r="Q29" s="204"/>
      <c r="R29" s="204"/>
      <c r="S29" s="204"/>
      <c r="T29" s="204"/>
      <c r="U29" s="204"/>
      <c r="V29" s="205"/>
      <c r="W29" s="206"/>
      <c r="X29" s="204"/>
      <c r="Y29" s="207"/>
      <c r="Z29" s="213" t="str">
        <f t="shared" ref="Z29:Z47" si="1">IF(W29="","",$Q29-($T29+$W29))</f>
        <v/>
      </c>
      <c r="AA29" s="214"/>
      <c r="AB29" s="215">
        <v>0.1</v>
      </c>
      <c r="AC29" s="180"/>
      <c r="AD29" s="30"/>
      <c r="AE29" s="30"/>
      <c r="AF29" s="29"/>
    </row>
    <row r="30" spans="1:33" ht="25.5" customHeight="1">
      <c r="A30" s="258">
        <v>10</v>
      </c>
      <c r="B30" s="266"/>
      <c r="C30" s="267"/>
      <c r="D30" s="178"/>
      <c r="E30" s="178"/>
      <c r="F30" s="178"/>
      <c r="G30" s="201"/>
      <c r="H30" s="202"/>
      <c r="I30" s="202"/>
      <c r="J30" s="202"/>
      <c r="K30" s="202"/>
      <c r="L30" s="203"/>
      <c r="M30" s="192"/>
      <c r="N30" s="192"/>
      <c r="O30" s="192"/>
      <c r="P30" s="193"/>
      <c r="Q30" s="204"/>
      <c r="R30" s="204"/>
      <c r="S30" s="204"/>
      <c r="T30" s="204"/>
      <c r="U30" s="204"/>
      <c r="V30" s="205"/>
      <c r="W30" s="206"/>
      <c r="X30" s="204"/>
      <c r="Y30" s="207"/>
      <c r="Z30" s="213" t="str">
        <f t="shared" si="1"/>
        <v/>
      </c>
      <c r="AA30" s="214"/>
      <c r="AB30" s="215">
        <v>0.1</v>
      </c>
      <c r="AC30" s="180"/>
      <c r="AD30" s="30"/>
      <c r="AE30" s="30"/>
    </row>
    <row r="31" spans="1:33" ht="25.5" customHeight="1">
      <c r="A31" s="258">
        <v>11</v>
      </c>
      <c r="B31" s="266"/>
      <c r="C31" s="267"/>
      <c r="D31" s="178"/>
      <c r="E31" s="178"/>
      <c r="F31" s="178"/>
      <c r="G31" s="201"/>
      <c r="H31" s="202"/>
      <c r="I31" s="202"/>
      <c r="J31" s="202"/>
      <c r="K31" s="202"/>
      <c r="L31" s="203"/>
      <c r="M31" s="192"/>
      <c r="N31" s="192"/>
      <c r="O31" s="192"/>
      <c r="P31" s="193"/>
      <c r="Q31" s="204"/>
      <c r="R31" s="204"/>
      <c r="S31" s="204"/>
      <c r="T31" s="204"/>
      <c r="U31" s="204"/>
      <c r="V31" s="205"/>
      <c r="W31" s="206"/>
      <c r="X31" s="204"/>
      <c r="Y31" s="207"/>
      <c r="Z31" s="213" t="str">
        <f t="shared" si="1"/>
        <v/>
      </c>
      <c r="AA31" s="214"/>
      <c r="AB31" s="215">
        <v>0.1</v>
      </c>
      <c r="AC31" s="180"/>
      <c r="AD31" s="30"/>
      <c r="AE31" s="30"/>
    </row>
    <row r="32" spans="1:33" ht="25.5" customHeight="1">
      <c r="A32" s="258">
        <v>12</v>
      </c>
      <c r="B32" s="266"/>
      <c r="C32" s="267"/>
      <c r="D32" s="178"/>
      <c r="E32" s="178"/>
      <c r="F32" s="178"/>
      <c r="G32" s="201"/>
      <c r="H32" s="202"/>
      <c r="I32" s="202"/>
      <c r="J32" s="202"/>
      <c r="K32" s="202"/>
      <c r="L32" s="203"/>
      <c r="M32" s="192"/>
      <c r="N32" s="192"/>
      <c r="O32" s="192"/>
      <c r="P32" s="193"/>
      <c r="Q32" s="204"/>
      <c r="R32" s="204"/>
      <c r="S32" s="204"/>
      <c r="T32" s="204"/>
      <c r="U32" s="204"/>
      <c r="V32" s="205"/>
      <c r="W32" s="206"/>
      <c r="X32" s="204"/>
      <c r="Y32" s="207"/>
      <c r="Z32" s="213" t="str">
        <f t="shared" si="1"/>
        <v/>
      </c>
      <c r="AA32" s="214"/>
      <c r="AB32" s="215">
        <v>0.1</v>
      </c>
      <c r="AC32" s="180"/>
      <c r="AD32" s="30"/>
      <c r="AE32" s="30"/>
    </row>
    <row r="33" spans="1:32" ht="25.5" customHeight="1">
      <c r="A33" s="258">
        <v>13</v>
      </c>
      <c r="B33" s="266"/>
      <c r="C33" s="267"/>
      <c r="D33" s="178"/>
      <c r="E33" s="178"/>
      <c r="F33" s="178"/>
      <c r="G33" s="201"/>
      <c r="H33" s="202"/>
      <c r="I33" s="202"/>
      <c r="J33" s="202"/>
      <c r="K33" s="202"/>
      <c r="L33" s="203"/>
      <c r="M33" s="192"/>
      <c r="N33" s="192"/>
      <c r="O33" s="192"/>
      <c r="P33" s="193"/>
      <c r="Q33" s="204"/>
      <c r="R33" s="204"/>
      <c r="S33" s="204"/>
      <c r="T33" s="204"/>
      <c r="U33" s="204"/>
      <c r="V33" s="205"/>
      <c r="W33" s="206"/>
      <c r="X33" s="204"/>
      <c r="Y33" s="207"/>
      <c r="Z33" s="213" t="str">
        <f t="shared" si="1"/>
        <v/>
      </c>
      <c r="AA33" s="214"/>
      <c r="AB33" s="215">
        <v>0.1</v>
      </c>
      <c r="AC33" s="180"/>
      <c r="AD33" s="30"/>
      <c r="AE33" s="30"/>
    </row>
    <row r="34" spans="1:32" ht="25.5" customHeight="1">
      <c r="A34" s="258">
        <v>14</v>
      </c>
      <c r="B34" s="266"/>
      <c r="C34" s="267"/>
      <c r="D34" s="178"/>
      <c r="E34" s="178"/>
      <c r="F34" s="178"/>
      <c r="G34" s="201"/>
      <c r="H34" s="202"/>
      <c r="I34" s="202"/>
      <c r="J34" s="202"/>
      <c r="K34" s="202"/>
      <c r="L34" s="203"/>
      <c r="M34" s="192"/>
      <c r="N34" s="192"/>
      <c r="O34" s="192"/>
      <c r="P34" s="193"/>
      <c r="Q34" s="204"/>
      <c r="R34" s="204"/>
      <c r="S34" s="204"/>
      <c r="T34" s="204"/>
      <c r="U34" s="204"/>
      <c r="V34" s="205"/>
      <c r="W34" s="206"/>
      <c r="X34" s="204"/>
      <c r="Y34" s="207"/>
      <c r="Z34" s="213" t="str">
        <f t="shared" si="1"/>
        <v/>
      </c>
      <c r="AA34" s="214"/>
      <c r="AB34" s="215">
        <v>0.1</v>
      </c>
      <c r="AC34" s="180"/>
      <c r="AD34" s="30"/>
      <c r="AE34" s="30"/>
    </row>
    <row r="35" spans="1:32" ht="25.5" customHeight="1">
      <c r="A35" s="258">
        <v>15</v>
      </c>
      <c r="B35" s="266"/>
      <c r="C35" s="267"/>
      <c r="D35" s="178"/>
      <c r="E35" s="178"/>
      <c r="F35" s="178"/>
      <c r="G35" s="201"/>
      <c r="H35" s="202"/>
      <c r="I35" s="202"/>
      <c r="J35" s="202"/>
      <c r="K35" s="202"/>
      <c r="L35" s="203"/>
      <c r="M35" s="192"/>
      <c r="N35" s="192"/>
      <c r="O35" s="192"/>
      <c r="P35" s="193"/>
      <c r="Q35" s="204"/>
      <c r="R35" s="204"/>
      <c r="S35" s="204"/>
      <c r="T35" s="204"/>
      <c r="U35" s="204"/>
      <c r="V35" s="205"/>
      <c r="W35" s="206"/>
      <c r="X35" s="204"/>
      <c r="Y35" s="207"/>
      <c r="Z35" s="213" t="str">
        <f t="shared" si="1"/>
        <v/>
      </c>
      <c r="AA35" s="214"/>
      <c r="AB35" s="215">
        <v>0.1</v>
      </c>
      <c r="AC35" s="180"/>
      <c r="AD35" s="30"/>
      <c r="AE35" s="30"/>
    </row>
    <row r="36" spans="1:32" ht="25.5" customHeight="1">
      <c r="A36" s="258">
        <v>16</v>
      </c>
      <c r="B36" s="266"/>
      <c r="C36" s="267"/>
      <c r="D36" s="178"/>
      <c r="E36" s="178"/>
      <c r="F36" s="178"/>
      <c r="G36" s="201"/>
      <c r="H36" s="202"/>
      <c r="I36" s="202"/>
      <c r="J36" s="202"/>
      <c r="K36" s="202"/>
      <c r="L36" s="203"/>
      <c r="M36" s="192"/>
      <c r="N36" s="192"/>
      <c r="O36" s="192"/>
      <c r="P36" s="193"/>
      <c r="Q36" s="204"/>
      <c r="R36" s="204"/>
      <c r="S36" s="204"/>
      <c r="T36" s="204"/>
      <c r="U36" s="204"/>
      <c r="V36" s="205"/>
      <c r="W36" s="206"/>
      <c r="X36" s="204"/>
      <c r="Y36" s="207"/>
      <c r="Z36" s="213" t="str">
        <f t="shared" si="1"/>
        <v/>
      </c>
      <c r="AA36" s="214"/>
      <c r="AB36" s="215">
        <v>0.1</v>
      </c>
      <c r="AC36" s="180"/>
      <c r="AD36" s="30"/>
      <c r="AE36" s="30"/>
    </row>
    <row r="37" spans="1:32" ht="25.5" customHeight="1">
      <c r="A37" s="258">
        <v>17</v>
      </c>
      <c r="B37" s="266"/>
      <c r="C37" s="267"/>
      <c r="D37" s="178"/>
      <c r="E37" s="178"/>
      <c r="F37" s="178"/>
      <c r="G37" s="201"/>
      <c r="H37" s="202"/>
      <c r="I37" s="202"/>
      <c r="J37" s="202"/>
      <c r="K37" s="202"/>
      <c r="L37" s="203"/>
      <c r="M37" s="192"/>
      <c r="N37" s="192"/>
      <c r="O37" s="192"/>
      <c r="P37" s="193"/>
      <c r="Q37" s="204"/>
      <c r="R37" s="204"/>
      <c r="S37" s="204"/>
      <c r="T37" s="204"/>
      <c r="U37" s="204"/>
      <c r="V37" s="205"/>
      <c r="W37" s="206"/>
      <c r="X37" s="204"/>
      <c r="Y37" s="207"/>
      <c r="Z37" s="213" t="str">
        <f t="shared" si="1"/>
        <v/>
      </c>
      <c r="AA37" s="214"/>
      <c r="AB37" s="215">
        <v>0.1</v>
      </c>
      <c r="AC37" s="180"/>
      <c r="AD37" s="17"/>
      <c r="AE37" s="30"/>
    </row>
    <row r="38" spans="1:32" ht="25.5" customHeight="1">
      <c r="A38" s="258">
        <v>18</v>
      </c>
      <c r="B38" s="266"/>
      <c r="C38" s="267"/>
      <c r="D38" s="178"/>
      <c r="E38" s="178"/>
      <c r="F38" s="178"/>
      <c r="G38" s="201"/>
      <c r="H38" s="202"/>
      <c r="I38" s="202"/>
      <c r="J38" s="202"/>
      <c r="K38" s="202"/>
      <c r="L38" s="203"/>
      <c r="M38" s="192"/>
      <c r="N38" s="192"/>
      <c r="O38" s="192"/>
      <c r="P38" s="193"/>
      <c r="Q38" s="204"/>
      <c r="R38" s="204"/>
      <c r="S38" s="204"/>
      <c r="T38" s="204"/>
      <c r="U38" s="204"/>
      <c r="V38" s="205"/>
      <c r="W38" s="206"/>
      <c r="X38" s="204"/>
      <c r="Y38" s="207"/>
      <c r="Z38" s="213" t="str">
        <f t="shared" si="1"/>
        <v/>
      </c>
      <c r="AA38" s="214"/>
      <c r="AB38" s="215">
        <v>0.1</v>
      </c>
      <c r="AC38" s="180"/>
      <c r="AD38" s="30"/>
      <c r="AE38" s="30"/>
    </row>
    <row r="39" spans="1:32" ht="25.5" customHeight="1">
      <c r="A39" s="258">
        <v>19</v>
      </c>
      <c r="B39" s="266"/>
      <c r="C39" s="267"/>
      <c r="D39" s="178"/>
      <c r="E39" s="178"/>
      <c r="F39" s="178"/>
      <c r="G39" s="201"/>
      <c r="H39" s="202"/>
      <c r="I39" s="202"/>
      <c r="J39" s="202"/>
      <c r="K39" s="202"/>
      <c r="L39" s="203"/>
      <c r="M39" s="192"/>
      <c r="N39" s="192"/>
      <c r="O39" s="192"/>
      <c r="P39" s="193"/>
      <c r="Q39" s="204"/>
      <c r="R39" s="204"/>
      <c r="S39" s="204"/>
      <c r="T39" s="204"/>
      <c r="U39" s="204"/>
      <c r="V39" s="205"/>
      <c r="W39" s="206"/>
      <c r="X39" s="204"/>
      <c r="Y39" s="207"/>
      <c r="Z39" s="213" t="str">
        <f t="shared" si="1"/>
        <v/>
      </c>
      <c r="AA39" s="214"/>
      <c r="AB39" s="215">
        <v>0.1</v>
      </c>
      <c r="AC39" s="180"/>
      <c r="AD39" s="30"/>
      <c r="AE39" s="30"/>
    </row>
    <row r="40" spans="1:32" ht="25.5" customHeight="1">
      <c r="A40" s="258">
        <v>20</v>
      </c>
      <c r="B40" s="266"/>
      <c r="C40" s="267"/>
      <c r="D40" s="178"/>
      <c r="E40" s="178"/>
      <c r="F40" s="178"/>
      <c r="G40" s="201"/>
      <c r="H40" s="202"/>
      <c r="I40" s="202"/>
      <c r="J40" s="202"/>
      <c r="K40" s="202"/>
      <c r="L40" s="203"/>
      <c r="M40" s="192"/>
      <c r="N40" s="192"/>
      <c r="O40" s="192"/>
      <c r="P40" s="193"/>
      <c r="Q40" s="204"/>
      <c r="R40" s="204"/>
      <c r="S40" s="204"/>
      <c r="T40" s="204"/>
      <c r="U40" s="204"/>
      <c r="V40" s="205"/>
      <c r="W40" s="206"/>
      <c r="X40" s="204"/>
      <c r="Y40" s="207"/>
      <c r="Z40" s="213" t="str">
        <f t="shared" si="1"/>
        <v/>
      </c>
      <c r="AA40" s="214"/>
      <c r="AB40" s="215">
        <v>0.1</v>
      </c>
      <c r="AC40" s="180"/>
      <c r="AD40" s="30"/>
      <c r="AE40" s="30"/>
    </row>
    <row r="41" spans="1:32" ht="25.5" customHeight="1">
      <c r="A41" s="258">
        <v>21</v>
      </c>
      <c r="B41" s="266"/>
      <c r="C41" s="267"/>
      <c r="D41" s="178"/>
      <c r="E41" s="178"/>
      <c r="F41" s="178"/>
      <c r="G41" s="201"/>
      <c r="H41" s="202"/>
      <c r="I41" s="202"/>
      <c r="J41" s="202"/>
      <c r="K41" s="202"/>
      <c r="L41" s="203"/>
      <c r="M41" s="192"/>
      <c r="N41" s="192"/>
      <c r="O41" s="192"/>
      <c r="P41" s="193"/>
      <c r="Q41" s="204"/>
      <c r="R41" s="204"/>
      <c r="S41" s="204"/>
      <c r="T41" s="204"/>
      <c r="U41" s="204"/>
      <c r="V41" s="205"/>
      <c r="W41" s="206"/>
      <c r="X41" s="204"/>
      <c r="Y41" s="207"/>
      <c r="Z41" s="213" t="str">
        <f t="shared" si="1"/>
        <v/>
      </c>
      <c r="AA41" s="214"/>
      <c r="AB41" s="215">
        <v>0.1</v>
      </c>
      <c r="AC41" s="180"/>
      <c r="AD41" s="30"/>
      <c r="AE41" s="30"/>
    </row>
    <row r="42" spans="1:32" ht="25.5" customHeight="1">
      <c r="A42" s="258">
        <v>22</v>
      </c>
      <c r="B42" s="266"/>
      <c r="C42" s="267"/>
      <c r="D42" s="178"/>
      <c r="E42" s="178"/>
      <c r="F42" s="178"/>
      <c r="G42" s="201"/>
      <c r="H42" s="202"/>
      <c r="I42" s="202"/>
      <c r="J42" s="202"/>
      <c r="K42" s="202"/>
      <c r="L42" s="203"/>
      <c r="M42" s="192"/>
      <c r="N42" s="192"/>
      <c r="O42" s="192"/>
      <c r="P42" s="193"/>
      <c r="Q42" s="204"/>
      <c r="R42" s="204"/>
      <c r="S42" s="204"/>
      <c r="T42" s="204"/>
      <c r="U42" s="204"/>
      <c r="V42" s="205"/>
      <c r="W42" s="206"/>
      <c r="X42" s="204"/>
      <c r="Y42" s="207"/>
      <c r="Z42" s="213" t="str">
        <f t="shared" si="1"/>
        <v/>
      </c>
      <c r="AA42" s="214"/>
      <c r="AB42" s="215">
        <v>0.1</v>
      </c>
      <c r="AC42" s="180"/>
      <c r="AD42" s="30"/>
      <c r="AE42" s="30"/>
    </row>
    <row r="43" spans="1:32" ht="25.5" customHeight="1">
      <c r="A43" s="258">
        <v>23</v>
      </c>
      <c r="B43" s="266"/>
      <c r="C43" s="267"/>
      <c r="D43" s="178"/>
      <c r="E43" s="178"/>
      <c r="F43" s="178"/>
      <c r="G43" s="201"/>
      <c r="H43" s="202"/>
      <c r="I43" s="202"/>
      <c r="J43" s="202"/>
      <c r="K43" s="202"/>
      <c r="L43" s="203"/>
      <c r="M43" s="192"/>
      <c r="N43" s="192"/>
      <c r="O43" s="192"/>
      <c r="P43" s="193"/>
      <c r="Q43" s="204"/>
      <c r="R43" s="204"/>
      <c r="S43" s="204"/>
      <c r="T43" s="204"/>
      <c r="U43" s="204"/>
      <c r="V43" s="205"/>
      <c r="W43" s="206"/>
      <c r="X43" s="204"/>
      <c r="Y43" s="207"/>
      <c r="Z43" s="213" t="str">
        <f t="shared" si="1"/>
        <v/>
      </c>
      <c r="AA43" s="214"/>
      <c r="AB43" s="215">
        <v>0.1</v>
      </c>
      <c r="AC43" s="180"/>
      <c r="AD43" s="30"/>
      <c r="AE43" s="30"/>
    </row>
    <row r="44" spans="1:32" ht="25.5" customHeight="1">
      <c r="A44" s="258">
        <v>24</v>
      </c>
      <c r="B44" s="266"/>
      <c r="C44" s="267"/>
      <c r="D44" s="178"/>
      <c r="E44" s="178"/>
      <c r="F44" s="178"/>
      <c r="G44" s="201"/>
      <c r="H44" s="202"/>
      <c r="I44" s="202"/>
      <c r="J44" s="202"/>
      <c r="K44" s="202"/>
      <c r="L44" s="203"/>
      <c r="M44" s="192"/>
      <c r="N44" s="192"/>
      <c r="O44" s="192"/>
      <c r="P44" s="193"/>
      <c r="Q44" s="204"/>
      <c r="R44" s="204"/>
      <c r="S44" s="204"/>
      <c r="T44" s="204"/>
      <c r="U44" s="204"/>
      <c r="V44" s="205"/>
      <c r="W44" s="206"/>
      <c r="X44" s="204"/>
      <c r="Y44" s="207"/>
      <c r="Z44" s="213" t="str">
        <f t="shared" si="1"/>
        <v/>
      </c>
      <c r="AA44" s="214"/>
      <c r="AB44" s="215">
        <v>0.1</v>
      </c>
      <c r="AC44" s="180"/>
      <c r="AD44" s="30"/>
      <c r="AE44" s="30"/>
    </row>
    <row r="45" spans="1:32" ht="25.5" customHeight="1">
      <c r="A45" s="258">
        <v>25</v>
      </c>
      <c r="B45" s="266"/>
      <c r="C45" s="267"/>
      <c r="D45" s="178"/>
      <c r="E45" s="178"/>
      <c r="F45" s="178"/>
      <c r="G45" s="201"/>
      <c r="H45" s="202"/>
      <c r="I45" s="202"/>
      <c r="J45" s="202"/>
      <c r="K45" s="202"/>
      <c r="L45" s="203"/>
      <c r="M45" s="192"/>
      <c r="N45" s="192"/>
      <c r="O45" s="192"/>
      <c r="P45" s="193"/>
      <c r="Q45" s="204"/>
      <c r="R45" s="204"/>
      <c r="S45" s="204"/>
      <c r="T45" s="204"/>
      <c r="U45" s="204"/>
      <c r="V45" s="205"/>
      <c r="W45" s="206"/>
      <c r="X45" s="204"/>
      <c r="Y45" s="207"/>
      <c r="Z45" s="213" t="str">
        <f t="shared" si="1"/>
        <v/>
      </c>
      <c r="AA45" s="214"/>
      <c r="AB45" s="215">
        <v>0.1</v>
      </c>
      <c r="AC45" s="180"/>
      <c r="AD45" s="30"/>
      <c r="AE45" s="30"/>
    </row>
    <row r="46" spans="1:32" ht="25.5" customHeight="1">
      <c r="A46" s="258">
        <v>26</v>
      </c>
      <c r="B46" s="266"/>
      <c r="C46" s="267"/>
      <c r="D46" s="178"/>
      <c r="E46" s="178"/>
      <c r="F46" s="178"/>
      <c r="G46" s="201"/>
      <c r="H46" s="202"/>
      <c r="I46" s="202"/>
      <c r="J46" s="202"/>
      <c r="K46" s="202"/>
      <c r="L46" s="203"/>
      <c r="M46" s="192"/>
      <c r="N46" s="192"/>
      <c r="O46" s="192"/>
      <c r="P46" s="193"/>
      <c r="Q46" s="204"/>
      <c r="R46" s="204"/>
      <c r="S46" s="204"/>
      <c r="T46" s="204"/>
      <c r="U46" s="204"/>
      <c r="V46" s="205"/>
      <c r="W46" s="206"/>
      <c r="X46" s="204"/>
      <c r="Y46" s="207"/>
      <c r="Z46" s="213" t="str">
        <f t="shared" si="1"/>
        <v/>
      </c>
      <c r="AA46" s="214"/>
      <c r="AB46" s="215">
        <v>0.1</v>
      </c>
      <c r="AC46" s="180"/>
      <c r="AD46" s="30"/>
      <c r="AE46" s="30"/>
    </row>
    <row r="47" spans="1:32" ht="25.5" customHeight="1" thickBot="1">
      <c r="A47" s="258">
        <v>27</v>
      </c>
      <c r="B47" s="266"/>
      <c r="C47" s="267"/>
      <c r="D47" s="178"/>
      <c r="E47" s="178"/>
      <c r="F47" s="178"/>
      <c r="G47" s="201"/>
      <c r="H47" s="202"/>
      <c r="I47" s="202"/>
      <c r="J47" s="202"/>
      <c r="K47" s="202"/>
      <c r="L47" s="203"/>
      <c r="M47" s="192"/>
      <c r="N47" s="192"/>
      <c r="O47" s="192"/>
      <c r="P47" s="193"/>
      <c r="Q47" s="204"/>
      <c r="R47" s="204"/>
      <c r="S47" s="204"/>
      <c r="T47" s="204"/>
      <c r="U47" s="204"/>
      <c r="V47" s="205"/>
      <c r="W47" s="216"/>
      <c r="X47" s="217"/>
      <c r="Y47" s="218"/>
      <c r="Z47" s="213" t="str">
        <f t="shared" si="1"/>
        <v/>
      </c>
      <c r="AA47" s="214"/>
      <c r="AB47" s="215">
        <v>0.1</v>
      </c>
      <c r="AC47" s="180"/>
      <c r="AD47" s="30"/>
      <c r="AE47" s="30"/>
      <c r="AF47" s="29"/>
    </row>
    <row r="48" spans="1:32" ht="25.5" customHeight="1">
      <c r="A48" s="25"/>
      <c r="B48" s="25"/>
      <c r="C48" s="25"/>
    </row>
    <row r="49" ht="25.5" customHeight="1"/>
    <row r="50" ht="25.5" customHeight="1"/>
    <row r="51" ht="25.5" customHeight="1"/>
  </sheetData>
  <sheetProtection sheet="1" objects="1" scenarios="1"/>
  <mergeCells count="312">
    <mergeCell ref="B47:C47"/>
    <mergeCell ref="AB47:AC47"/>
    <mergeCell ref="Z46:AA46"/>
    <mergeCell ref="AB46:AC46"/>
    <mergeCell ref="D47:F47"/>
    <mergeCell ref="G47:L47"/>
    <mergeCell ref="M47:P47"/>
    <mergeCell ref="Q47:S47"/>
    <mergeCell ref="T47:V47"/>
    <mergeCell ref="W47:Y47"/>
    <mergeCell ref="Z47:AA4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W45:Y45"/>
    <mergeCell ref="Z45:AA45"/>
    <mergeCell ref="AB45:AC45"/>
    <mergeCell ref="D46:F46"/>
    <mergeCell ref="G46:L46"/>
    <mergeCell ref="M46:P46"/>
    <mergeCell ref="Q46:S46"/>
    <mergeCell ref="T46:V46"/>
    <mergeCell ref="W46:Y46"/>
    <mergeCell ref="D45:F45"/>
    <mergeCell ref="G45:L45"/>
    <mergeCell ref="M45:P45"/>
    <mergeCell ref="Q45:S45"/>
    <mergeCell ref="T45:V45"/>
    <mergeCell ref="B45:C45"/>
    <mergeCell ref="B46:C46"/>
    <mergeCell ref="D44:F44"/>
    <mergeCell ref="G44:L44"/>
    <mergeCell ref="M44:P44"/>
    <mergeCell ref="Q44:S44"/>
    <mergeCell ref="T44:V44"/>
    <mergeCell ref="W44:Y44"/>
    <mergeCell ref="Z44:AA44"/>
    <mergeCell ref="AB44:AC44"/>
    <mergeCell ref="B44:C44"/>
    <mergeCell ref="D43:F43"/>
    <mergeCell ref="G43:L43"/>
    <mergeCell ref="M43:P43"/>
    <mergeCell ref="Q43:S43"/>
    <mergeCell ref="T43:V43"/>
    <mergeCell ref="W43:Y43"/>
    <mergeCell ref="Z43:AA43"/>
    <mergeCell ref="AB43:AC43"/>
    <mergeCell ref="B43:C43"/>
    <mergeCell ref="W41:Y41"/>
    <mergeCell ref="Z41:AA41"/>
    <mergeCell ref="AB41:AC41"/>
    <mergeCell ref="D42:F42"/>
    <mergeCell ref="G42:L42"/>
    <mergeCell ref="M42:P42"/>
    <mergeCell ref="Q42:S42"/>
    <mergeCell ref="T42:V42"/>
    <mergeCell ref="W42:Y42"/>
    <mergeCell ref="D41:F41"/>
    <mergeCell ref="G41:L41"/>
    <mergeCell ref="M41:P41"/>
    <mergeCell ref="Q41:S41"/>
    <mergeCell ref="T41:V41"/>
    <mergeCell ref="Z42:AA42"/>
    <mergeCell ref="AB42:AC42"/>
    <mergeCell ref="B41:C41"/>
    <mergeCell ref="B42:C42"/>
    <mergeCell ref="D40:F40"/>
    <mergeCell ref="G40:L40"/>
    <mergeCell ref="M40:P40"/>
    <mergeCell ref="Q40:S40"/>
    <mergeCell ref="T40:V40"/>
    <mergeCell ref="W40:Y40"/>
    <mergeCell ref="Z40:AA40"/>
    <mergeCell ref="AB40:AC40"/>
    <mergeCell ref="B40:C40"/>
    <mergeCell ref="D39:F39"/>
    <mergeCell ref="G39:L39"/>
    <mergeCell ref="M39:P39"/>
    <mergeCell ref="Q39:S39"/>
    <mergeCell ref="T39:V39"/>
    <mergeCell ref="W39:Y39"/>
    <mergeCell ref="Z39:AA39"/>
    <mergeCell ref="AB39:AC39"/>
    <mergeCell ref="W37:Y37"/>
    <mergeCell ref="Z37:AA37"/>
    <mergeCell ref="AB37:AC37"/>
    <mergeCell ref="D38:F38"/>
    <mergeCell ref="G38:L38"/>
    <mergeCell ref="M38:P38"/>
    <mergeCell ref="Q38:S38"/>
    <mergeCell ref="T38:V38"/>
    <mergeCell ref="W38:Y38"/>
    <mergeCell ref="D37:F37"/>
    <mergeCell ref="G37:L37"/>
    <mergeCell ref="M37:P37"/>
    <mergeCell ref="Q37:S37"/>
    <mergeCell ref="T37:V37"/>
    <mergeCell ref="Z38:AA38"/>
    <mergeCell ref="AB38:AC38"/>
    <mergeCell ref="D36:F36"/>
    <mergeCell ref="G36:L36"/>
    <mergeCell ref="M36:P36"/>
    <mergeCell ref="Q36:S36"/>
    <mergeCell ref="T36:V36"/>
    <mergeCell ref="W36:Y36"/>
    <mergeCell ref="Z36:AA36"/>
    <mergeCell ref="AB36:AC36"/>
    <mergeCell ref="D35:F35"/>
    <mergeCell ref="G35:L35"/>
    <mergeCell ref="M35:P35"/>
    <mergeCell ref="Q35:S35"/>
    <mergeCell ref="T35:V35"/>
    <mergeCell ref="W35:Y35"/>
    <mergeCell ref="Z35:AA35"/>
    <mergeCell ref="AB35:AC35"/>
    <mergeCell ref="W33:Y33"/>
    <mergeCell ref="Z33:AA33"/>
    <mergeCell ref="AB33:AC33"/>
    <mergeCell ref="D34:F34"/>
    <mergeCell ref="G34:L34"/>
    <mergeCell ref="M34:P34"/>
    <mergeCell ref="Q34:S34"/>
    <mergeCell ref="T34:V34"/>
    <mergeCell ref="W34:Y34"/>
    <mergeCell ref="D33:F33"/>
    <mergeCell ref="G33:L33"/>
    <mergeCell ref="M33:P33"/>
    <mergeCell ref="Q33:S33"/>
    <mergeCell ref="T33:V33"/>
    <mergeCell ref="Z34:AA34"/>
    <mergeCell ref="AB34:AC34"/>
    <mergeCell ref="D32:F32"/>
    <mergeCell ref="G32:L32"/>
    <mergeCell ref="M32:P32"/>
    <mergeCell ref="Q32:S32"/>
    <mergeCell ref="T32:V32"/>
    <mergeCell ref="W32:Y32"/>
    <mergeCell ref="Z32:AA32"/>
    <mergeCell ref="AB32:AC32"/>
    <mergeCell ref="D31:F31"/>
    <mergeCell ref="G31:L31"/>
    <mergeCell ref="M31:P31"/>
    <mergeCell ref="Q31:S31"/>
    <mergeCell ref="T31:V31"/>
    <mergeCell ref="W31:Y31"/>
    <mergeCell ref="Z31:AA31"/>
    <mergeCell ref="AB31:AC31"/>
    <mergeCell ref="D30:F30"/>
    <mergeCell ref="G30:L30"/>
    <mergeCell ref="M30:P30"/>
    <mergeCell ref="Q30:S30"/>
    <mergeCell ref="T30:V30"/>
    <mergeCell ref="W30:Y30"/>
    <mergeCell ref="Z30:AA30"/>
    <mergeCell ref="AB30:AC30"/>
    <mergeCell ref="D29:F29"/>
    <mergeCell ref="G29:L29"/>
    <mergeCell ref="M29:P29"/>
    <mergeCell ref="Q29:S29"/>
    <mergeCell ref="T29:V29"/>
    <mergeCell ref="W29:Y29"/>
    <mergeCell ref="Z29:AA29"/>
    <mergeCell ref="AB29:AC29"/>
    <mergeCell ref="T24:V24"/>
    <mergeCell ref="W24:Y24"/>
    <mergeCell ref="Z24:AA24"/>
    <mergeCell ref="AB24:AD24"/>
    <mergeCell ref="A27:AE27"/>
    <mergeCell ref="D28:F28"/>
    <mergeCell ref="G28:L28"/>
    <mergeCell ref="M28:P28"/>
    <mergeCell ref="Q28:S28"/>
    <mergeCell ref="T28:V28"/>
    <mergeCell ref="W28:Y28"/>
    <mergeCell ref="Z28:AA28"/>
    <mergeCell ref="AB28:AC28"/>
    <mergeCell ref="W20:Y20"/>
    <mergeCell ref="Z20:AA20"/>
    <mergeCell ref="AB20:AC20"/>
    <mergeCell ref="T23:V23"/>
    <mergeCell ref="W23:Y23"/>
    <mergeCell ref="Z23:AA23"/>
    <mergeCell ref="AB23:AD23"/>
    <mergeCell ref="D20:F20"/>
    <mergeCell ref="G20:L20"/>
    <mergeCell ref="M20:P20"/>
    <mergeCell ref="Q20:S20"/>
    <mergeCell ref="T20:V20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D19:F19"/>
    <mergeCell ref="G19:L19"/>
    <mergeCell ref="M19:P19"/>
    <mergeCell ref="Q19:S19"/>
    <mergeCell ref="T19:V19"/>
    <mergeCell ref="W19:Y19"/>
    <mergeCell ref="Z19:AA19"/>
    <mergeCell ref="AB19:AC19"/>
    <mergeCell ref="D18:F18"/>
    <mergeCell ref="G18:L18"/>
    <mergeCell ref="M18:P18"/>
    <mergeCell ref="Q18:S18"/>
    <mergeCell ref="T18:V18"/>
    <mergeCell ref="W18:Y18"/>
    <mergeCell ref="Z18:AA18"/>
    <mergeCell ref="AB18:AC18"/>
    <mergeCell ref="W16:Y16"/>
    <mergeCell ref="Z16:AA16"/>
    <mergeCell ref="AB16:AC16"/>
    <mergeCell ref="D17:F17"/>
    <mergeCell ref="G17:L17"/>
    <mergeCell ref="M17:P17"/>
    <mergeCell ref="Q17:S17"/>
    <mergeCell ref="T17:V17"/>
    <mergeCell ref="W17:Y17"/>
    <mergeCell ref="D16:F16"/>
    <mergeCell ref="G16:L16"/>
    <mergeCell ref="M16:P16"/>
    <mergeCell ref="Q16:S16"/>
    <mergeCell ref="T16:V16"/>
    <mergeCell ref="Z17:AA17"/>
    <mergeCell ref="AB17:AC17"/>
    <mergeCell ref="D15:F15"/>
    <mergeCell ref="G15:L15"/>
    <mergeCell ref="M15:P15"/>
    <mergeCell ref="Q15:S15"/>
    <mergeCell ref="T15:V15"/>
    <mergeCell ref="W15:Y15"/>
    <mergeCell ref="Z15:AA15"/>
    <mergeCell ref="AB15:AC15"/>
    <mergeCell ref="D14:F14"/>
    <mergeCell ref="G14:L14"/>
    <mergeCell ref="M14:P14"/>
    <mergeCell ref="Q14:S14"/>
    <mergeCell ref="T14:V14"/>
    <mergeCell ref="W14:Y14"/>
    <mergeCell ref="Z14:AA14"/>
    <mergeCell ref="AB14:AC14"/>
    <mergeCell ref="W12:Y12"/>
    <mergeCell ref="Z12:AA12"/>
    <mergeCell ref="AB12:AC12"/>
    <mergeCell ref="D13:F13"/>
    <mergeCell ref="G13:L13"/>
    <mergeCell ref="M13:P13"/>
    <mergeCell ref="Q13:S13"/>
    <mergeCell ref="T13:V13"/>
    <mergeCell ref="W13:Y13"/>
    <mergeCell ref="D12:F12"/>
    <mergeCell ref="G12:L12"/>
    <mergeCell ref="M12:P12"/>
    <mergeCell ref="Q12:S12"/>
    <mergeCell ref="T12:V12"/>
    <mergeCell ref="Z13:AA13"/>
    <mergeCell ref="AB13:AC13"/>
    <mergeCell ref="AA8:AB8"/>
    <mergeCell ref="AC8:AE8"/>
    <mergeCell ref="O9:P9"/>
    <mergeCell ref="Q9:S9"/>
    <mergeCell ref="U9:V9"/>
    <mergeCell ref="W9:X9"/>
    <mergeCell ref="Y9:Z9"/>
    <mergeCell ref="AA9:AE9"/>
    <mergeCell ref="A8:G10"/>
    <mergeCell ref="H8:M10"/>
    <mergeCell ref="O8:P8"/>
    <mergeCell ref="Q8:S8"/>
    <mergeCell ref="U8:V8"/>
    <mergeCell ref="W8:Z8"/>
    <mergeCell ref="O10:P10"/>
    <mergeCell ref="Q10:S10"/>
    <mergeCell ref="U10:V10"/>
    <mergeCell ref="W10:AE10"/>
    <mergeCell ref="A7:G7"/>
    <mergeCell ref="H7:M7"/>
    <mergeCell ref="O7:P7"/>
    <mergeCell ref="Q7:S7"/>
    <mergeCell ref="U7:W7"/>
    <mergeCell ref="X7:AE7"/>
    <mergeCell ref="U5:W5"/>
    <mergeCell ref="X5:AE5"/>
    <mergeCell ref="A6:G6"/>
    <mergeCell ref="H6:M6"/>
    <mergeCell ref="O6:P6"/>
    <mergeCell ref="Q6:S6"/>
    <mergeCell ref="U6:W6"/>
    <mergeCell ref="X6:AE6"/>
    <mergeCell ref="A1:AE1"/>
    <mergeCell ref="K2:L2"/>
    <mergeCell ref="S2:T2"/>
    <mergeCell ref="U2:W2"/>
    <mergeCell ref="X2:AE2"/>
    <mergeCell ref="A3:M4"/>
    <mergeCell ref="U3:W3"/>
    <mergeCell ref="X3:AE3"/>
    <mergeCell ref="U4:W4"/>
    <mergeCell ref="X4:AE4"/>
  </mergeCells>
  <phoneticPr fontId="1"/>
  <dataValidations count="2">
    <dataValidation type="list" allowBlank="1" showInputMessage="1" showErrorMessage="1" sqref="AB13:AC20 AB29:AC47" xr:uid="{41C0DAE4-54BF-4FEB-9D54-2CAF8B73D0A8}">
      <formula1>"10％,8％"</formula1>
    </dataValidation>
    <dataValidation type="list" allowBlank="1" showInputMessage="1" showErrorMessage="1" sqref="W9:X9" xr:uid="{E8D9FBD2-7B0A-49E5-BEE2-D855D4CD2E16}">
      <formula1>"普通,当座"</formula1>
    </dataValidation>
  </dataValidations>
  <printOptions horizontalCentered="1"/>
  <pageMargins left="0.39370078740157483" right="0" top="0.59055118110236227" bottom="0.15748031496062992" header="0.31496062992125984" footer="0.27559055118110237"/>
  <pageSetup paperSize="9" scale="95" orientation="landscape" blackAndWhite="1" r:id="rId1"/>
  <headerFooter>
    <oddFooter>&amp;P / &amp;N ページ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F317-2F07-4E99-96E2-F732F3ABCD7F}">
  <dimension ref="A1:AF110"/>
  <sheetViews>
    <sheetView showGridLines="0" view="pageBreakPreview" zoomScaleNormal="100" zoomScaleSheetLayoutView="100" workbookViewId="0">
      <selection activeCell="O11" sqref="O11"/>
    </sheetView>
  </sheetViews>
  <sheetFormatPr defaultRowHeight="18.75"/>
  <cols>
    <col min="1" max="12" width="3.75" style="1" customWidth="1"/>
    <col min="13" max="18" width="4.5" style="1" customWidth="1"/>
    <col min="19" max="19" width="5.125" style="1" customWidth="1"/>
    <col min="20" max="27" width="4.5" style="1" customWidth="1"/>
    <col min="28" max="29" width="2.875" style="1" customWidth="1"/>
    <col min="30" max="31" width="6.625" style="1" customWidth="1"/>
    <col min="32" max="16384" width="9" style="1"/>
  </cols>
  <sheetData>
    <row r="1" spans="1:32" ht="37.5" customHeight="1">
      <c r="A1" s="47" t="s">
        <v>54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</row>
    <row r="2" spans="1:32" ht="20.25" customHeight="1">
      <c r="L2" s="247" t="s">
        <v>51</v>
      </c>
      <c r="M2" s="247"/>
      <c r="N2" s="21">
        <v>7</v>
      </c>
      <c r="O2" s="9" t="s">
        <v>0</v>
      </c>
      <c r="P2" s="21">
        <v>6</v>
      </c>
      <c r="Q2" s="9" t="s">
        <v>1</v>
      </c>
      <c r="R2" s="22">
        <v>30</v>
      </c>
      <c r="S2" s="49" t="s">
        <v>42</v>
      </c>
      <c r="T2" s="49"/>
      <c r="U2" s="45" t="s">
        <v>2</v>
      </c>
      <c r="V2" s="45"/>
      <c r="W2" s="45"/>
      <c r="X2" s="137" t="s">
        <v>61</v>
      </c>
      <c r="Y2" s="137"/>
      <c r="Z2" s="137"/>
      <c r="AA2" s="137"/>
      <c r="AB2" s="137"/>
      <c r="AC2" s="137"/>
      <c r="AD2" s="137"/>
      <c r="AE2" s="137"/>
      <c r="AF2" s="3"/>
    </row>
    <row r="3" spans="1:32" ht="20.25" customHeight="1">
      <c r="A3" s="44" t="s">
        <v>10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U3" s="45" t="s">
        <v>3</v>
      </c>
      <c r="V3" s="45"/>
      <c r="W3" s="45"/>
      <c r="X3" s="137" t="s">
        <v>62</v>
      </c>
      <c r="Y3" s="137"/>
      <c r="Z3" s="137"/>
      <c r="AA3" s="137"/>
      <c r="AB3" s="137"/>
      <c r="AC3" s="137"/>
      <c r="AD3" s="137"/>
      <c r="AE3" s="137"/>
    </row>
    <row r="4" spans="1:32" ht="20.25" customHeight="1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U4" s="45" t="s">
        <v>4</v>
      </c>
      <c r="V4" s="45"/>
      <c r="W4" s="45"/>
      <c r="X4" s="137" t="s">
        <v>67</v>
      </c>
      <c r="Y4" s="137"/>
      <c r="Z4" s="137"/>
      <c r="AA4" s="137"/>
      <c r="AB4" s="137"/>
      <c r="AC4" s="137"/>
      <c r="AD4" s="137"/>
      <c r="AE4" s="137"/>
    </row>
    <row r="5" spans="1:32" ht="20.25" customHeight="1">
      <c r="A5" s="1" t="s">
        <v>11</v>
      </c>
      <c r="O5" s="1" t="s">
        <v>18</v>
      </c>
      <c r="U5" s="45" t="s">
        <v>5</v>
      </c>
      <c r="V5" s="45"/>
      <c r="W5" s="45"/>
      <c r="X5" s="137" t="s">
        <v>63</v>
      </c>
      <c r="Y5" s="137"/>
      <c r="Z5" s="137"/>
      <c r="AA5" s="137"/>
      <c r="AB5" s="137"/>
      <c r="AC5" s="137"/>
      <c r="AD5" s="137"/>
      <c r="AE5" s="137"/>
    </row>
    <row r="6" spans="1:32" ht="20.25" customHeight="1" thickBot="1">
      <c r="A6" s="50" t="s">
        <v>35</v>
      </c>
      <c r="B6" s="50"/>
      <c r="C6" s="50"/>
      <c r="D6" s="50"/>
      <c r="E6" s="50"/>
      <c r="F6" s="50"/>
      <c r="G6" s="50"/>
      <c r="H6" s="51">
        <f>$V$23+$V$24</f>
        <v>258000</v>
      </c>
      <c r="I6" s="52"/>
      <c r="J6" s="52"/>
      <c r="K6" s="52"/>
      <c r="L6" s="52"/>
      <c r="M6" s="52"/>
      <c r="O6" s="138" t="s">
        <v>19</v>
      </c>
      <c r="P6" s="138"/>
      <c r="Q6" s="139"/>
      <c r="R6" s="139"/>
      <c r="S6" s="139"/>
      <c r="U6" s="45" t="s">
        <v>6</v>
      </c>
      <c r="V6" s="45"/>
      <c r="W6" s="45"/>
      <c r="X6" s="137" t="s">
        <v>64</v>
      </c>
      <c r="Y6" s="137"/>
      <c r="Z6" s="137"/>
      <c r="AA6" s="137"/>
      <c r="AB6" s="137"/>
      <c r="AC6" s="137"/>
      <c r="AD6" s="137"/>
      <c r="AE6" s="137"/>
    </row>
    <row r="7" spans="1:32" ht="20.25" customHeight="1" thickBot="1">
      <c r="A7" s="55" t="s">
        <v>24</v>
      </c>
      <c r="B7" s="56"/>
      <c r="C7" s="56"/>
      <c r="D7" s="56"/>
      <c r="E7" s="56"/>
      <c r="F7" s="56"/>
      <c r="G7" s="57"/>
      <c r="H7" s="58">
        <f>$AB$23+$AB$24</f>
        <v>25640</v>
      </c>
      <c r="I7" s="54"/>
      <c r="J7" s="54"/>
      <c r="K7" s="54"/>
      <c r="L7" s="54"/>
      <c r="M7" s="54"/>
      <c r="O7" s="148" t="s">
        <v>20</v>
      </c>
      <c r="P7" s="149"/>
      <c r="Q7" s="150"/>
      <c r="R7" s="150"/>
      <c r="S7" s="151"/>
      <c r="U7" s="63" t="s">
        <v>41</v>
      </c>
      <c r="V7" s="63"/>
      <c r="W7" s="63"/>
      <c r="X7" s="140" t="s">
        <v>66</v>
      </c>
      <c r="Y7" s="140"/>
      <c r="Z7" s="140"/>
      <c r="AA7" s="140"/>
      <c r="AB7" s="140"/>
      <c r="AC7" s="140"/>
      <c r="AD7" s="140"/>
      <c r="AE7" s="140"/>
    </row>
    <row r="8" spans="1:32" ht="20.25" customHeight="1">
      <c r="A8" s="77" t="s">
        <v>25</v>
      </c>
      <c r="B8" s="78"/>
      <c r="C8" s="78"/>
      <c r="D8" s="78"/>
      <c r="E8" s="78"/>
      <c r="F8" s="78"/>
      <c r="G8" s="79"/>
      <c r="H8" s="86">
        <f>$H$6+$H$7</f>
        <v>283640</v>
      </c>
      <c r="I8" s="87"/>
      <c r="J8" s="87"/>
      <c r="K8" s="87"/>
      <c r="L8" s="87"/>
      <c r="M8" s="88"/>
      <c r="O8" s="141" t="s">
        <v>21</v>
      </c>
      <c r="P8" s="142"/>
      <c r="Q8" s="143"/>
      <c r="R8" s="143"/>
      <c r="S8" s="144"/>
      <c r="U8" s="52" t="s">
        <v>13</v>
      </c>
      <c r="V8" s="52"/>
      <c r="W8" s="145"/>
      <c r="X8" s="132"/>
      <c r="Y8" s="132"/>
      <c r="Z8" s="133"/>
      <c r="AA8" s="64" t="s">
        <v>14</v>
      </c>
      <c r="AB8" s="66"/>
      <c r="AC8" s="146"/>
      <c r="AD8" s="146"/>
      <c r="AE8" s="146"/>
    </row>
    <row r="9" spans="1:32" ht="20.25" customHeight="1">
      <c r="A9" s="80"/>
      <c r="B9" s="252"/>
      <c r="C9" s="81"/>
      <c r="D9" s="81"/>
      <c r="E9" s="81"/>
      <c r="F9" s="81"/>
      <c r="G9" s="82"/>
      <c r="H9" s="89"/>
      <c r="I9" s="90"/>
      <c r="J9" s="90"/>
      <c r="K9" s="90"/>
      <c r="L9" s="90"/>
      <c r="M9" s="91"/>
      <c r="O9" s="147" t="s">
        <v>22</v>
      </c>
      <c r="P9" s="138"/>
      <c r="Q9" s="139"/>
      <c r="R9" s="139"/>
      <c r="S9" s="152"/>
      <c r="U9" s="52" t="s">
        <v>7</v>
      </c>
      <c r="V9" s="52"/>
      <c r="W9" s="52" t="s">
        <v>23</v>
      </c>
      <c r="X9" s="52"/>
      <c r="Y9" s="52" t="s">
        <v>8</v>
      </c>
      <c r="Z9" s="52"/>
      <c r="AA9" s="146"/>
      <c r="AB9" s="146"/>
      <c r="AC9" s="146"/>
      <c r="AD9" s="146"/>
      <c r="AE9" s="146"/>
    </row>
    <row r="10" spans="1:32" ht="20.25" customHeight="1" thickBot="1">
      <c r="A10" s="83"/>
      <c r="B10" s="84"/>
      <c r="C10" s="84"/>
      <c r="D10" s="84"/>
      <c r="E10" s="84"/>
      <c r="F10" s="84"/>
      <c r="G10" s="85"/>
      <c r="H10" s="92"/>
      <c r="I10" s="93"/>
      <c r="J10" s="93"/>
      <c r="K10" s="93"/>
      <c r="L10" s="93"/>
      <c r="M10" s="94"/>
      <c r="O10" s="153" t="s">
        <v>76</v>
      </c>
      <c r="P10" s="154"/>
      <c r="Q10" s="155"/>
      <c r="R10" s="155"/>
      <c r="S10" s="156"/>
      <c r="U10" s="64" t="s">
        <v>9</v>
      </c>
      <c r="V10" s="66"/>
      <c r="W10" s="146"/>
      <c r="X10" s="146"/>
      <c r="Y10" s="146"/>
      <c r="Z10" s="146"/>
      <c r="AA10" s="146"/>
      <c r="AB10" s="146"/>
      <c r="AC10" s="146"/>
      <c r="AD10" s="146"/>
      <c r="AE10" s="146"/>
    </row>
    <row r="11" spans="1:32" ht="19.5" thickBot="1">
      <c r="AF11" s="3"/>
    </row>
    <row r="12" spans="1:32" ht="28.5" customHeight="1">
      <c r="A12" s="40" t="s">
        <v>75</v>
      </c>
      <c r="B12" s="72" t="s">
        <v>16</v>
      </c>
      <c r="C12" s="74"/>
      <c r="D12" s="50" t="s">
        <v>12</v>
      </c>
      <c r="E12" s="50"/>
      <c r="F12" s="50"/>
      <c r="G12" s="50" t="s">
        <v>17</v>
      </c>
      <c r="H12" s="50"/>
      <c r="I12" s="50"/>
      <c r="J12" s="50"/>
      <c r="K12" s="50"/>
      <c r="L12" s="50"/>
      <c r="M12" s="50" t="s">
        <v>29</v>
      </c>
      <c r="N12" s="50"/>
      <c r="O12" s="50"/>
      <c r="P12" s="50"/>
      <c r="Q12" s="234" t="s">
        <v>30</v>
      </c>
      <c r="R12" s="235"/>
      <c r="S12" s="234" t="s">
        <v>31</v>
      </c>
      <c r="T12" s="235"/>
      <c r="U12" s="236" t="s">
        <v>37</v>
      </c>
      <c r="V12" s="237"/>
      <c r="W12" s="237"/>
      <c r="X12" s="238" t="s">
        <v>36</v>
      </c>
      <c r="Y12" s="239"/>
      <c r="Z12" s="239"/>
      <c r="AA12" s="240"/>
      <c r="AB12" s="66" t="s">
        <v>15</v>
      </c>
      <c r="AC12" s="52"/>
      <c r="AD12" s="18" t="s">
        <v>27</v>
      </c>
      <c r="AE12" s="18" t="s">
        <v>40</v>
      </c>
      <c r="AF12" s="3" t="s">
        <v>55</v>
      </c>
    </row>
    <row r="13" spans="1:32" ht="25.5" customHeight="1">
      <c r="A13" s="256">
        <v>1</v>
      </c>
      <c r="B13" s="254">
        <v>45210</v>
      </c>
      <c r="C13" s="255"/>
      <c r="D13" s="146" t="s">
        <v>48</v>
      </c>
      <c r="E13" s="146"/>
      <c r="F13" s="146"/>
      <c r="G13" s="241" t="s">
        <v>49</v>
      </c>
      <c r="H13" s="241"/>
      <c r="I13" s="241"/>
      <c r="J13" s="241"/>
      <c r="K13" s="241"/>
      <c r="L13" s="241"/>
      <c r="M13" s="146" t="s">
        <v>50</v>
      </c>
      <c r="N13" s="146"/>
      <c r="O13" s="146"/>
      <c r="P13" s="146"/>
      <c r="Q13" s="242">
        <v>3</v>
      </c>
      <c r="R13" s="243"/>
      <c r="S13" s="242" t="s">
        <v>46</v>
      </c>
      <c r="T13" s="243"/>
      <c r="U13" s="158">
        <v>50000</v>
      </c>
      <c r="V13" s="244"/>
      <c r="W13" s="244"/>
      <c r="X13" s="231">
        <f>IF(U13="","",($Q13*$U13))</f>
        <v>150000</v>
      </c>
      <c r="Y13" s="227"/>
      <c r="Z13" s="227"/>
      <c r="AA13" s="232"/>
      <c r="AB13" s="71">
        <v>0.1</v>
      </c>
      <c r="AC13" s="52"/>
      <c r="AD13" s="19"/>
      <c r="AE13" s="20"/>
      <c r="AF13" s="3"/>
    </row>
    <row r="14" spans="1:32" ht="25.5" customHeight="1">
      <c r="A14" s="257">
        <v>2</v>
      </c>
      <c r="B14" s="254">
        <v>45211</v>
      </c>
      <c r="C14" s="255"/>
      <c r="D14" s="146" t="s">
        <v>56</v>
      </c>
      <c r="E14" s="146"/>
      <c r="F14" s="146"/>
      <c r="G14" s="241" t="s">
        <v>49</v>
      </c>
      <c r="H14" s="241"/>
      <c r="I14" s="241"/>
      <c r="J14" s="241"/>
      <c r="K14" s="241"/>
      <c r="L14" s="241"/>
      <c r="M14" s="146" t="s">
        <v>50</v>
      </c>
      <c r="N14" s="146"/>
      <c r="O14" s="146"/>
      <c r="P14" s="146"/>
      <c r="Q14" s="242">
        <v>2</v>
      </c>
      <c r="R14" s="243"/>
      <c r="S14" s="242" t="s">
        <v>46</v>
      </c>
      <c r="T14" s="243"/>
      <c r="U14" s="158">
        <v>4000</v>
      </c>
      <c r="V14" s="244"/>
      <c r="W14" s="244"/>
      <c r="X14" s="231">
        <f t="shared" ref="X14:X20" si="0">IF(U14="","",($Q14*$U14))</f>
        <v>8000</v>
      </c>
      <c r="Y14" s="227"/>
      <c r="Z14" s="227"/>
      <c r="AA14" s="232"/>
      <c r="AB14" s="71">
        <v>0.08</v>
      </c>
      <c r="AC14" s="52"/>
      <c r="AD14" s="19"/>
      <c r="AE14" s="20"/>
    </row>
    <row r="15" spans="1:32" ht="25.5" customHeight="1">
      <c r="A15" s="257">
        <v>3</v>
      </c>
      <c r="B15" s="254">
        <v>45215</v>
      </c>
      <c r="C15" s="255"/>
      <c r="D15" s="146" t="s">
        <v>57</v>
      </c>
      <c r="E15" s="146"/>
      <c r="F15" s="146"/>
      <c r="G15" s="241" t="s">
        <v>49</v>
      </c>
      <c r="H15" s="241"/>
      <c r="I15" s="241"/>
      <c r="J15" s="241"/>
      <c r="K15" s="241"/>
      <c r="L15" s="241"/>
      <c r="M15" s="146" t="s">
        <v>50</v>
      </c>
      <c r="N15" s="146"/>
      <c r="O15" s="146"/>
      <c r="P15" s="146"/>
      <c r="Q15" s="242">
        <v>5</v>
      </c>
      <c r="R15" s="243"/>
      <c r="S15" s="242" t="s">
        <v>60</v>
      </c>
      <c r="T15" s="243"/>
      <c r="U15" s="158">
        <v>20000</v>
      </c>
      <c r="V15" s="244"/>
      <c r="W15" s="244"/>
      <c r="X15" s="231">
        <f t="shared" si="0"/>
        <v>100000</v>
      </c>
      <c r="Y15" s="227"/>
      <c r="Z15" s="227"/>
      <c r="AA15" s="232"/>
      <c r="AB15" s="71">
        <v>0.1</v>
      </c>
      <c r="AC15" s="52"/>
      <c r="AD15" s="19"/>
      <c r="AE15" s="20"/>
    </row>
    <row r="16" spans="1:32" ht="25.5" customHeight="1">
      <c r="A16" s="257">
        <v>4</v>
      </c>
      <c r="B16" s="145"/>
      <c r="C16" s="133"/>
      <c r="D16" s="146"/>
      <c r="E16" s="146"/>
      <c r="F16" s="146"/>
      <c r="G16" s="241"/>
      <c r="H16" s="241"/>
      <c r="I16" s="241"/>
      <c r="J16" s="241"/>
      <c r="K16" s="241"/>
      <c r="L16" s="241"/>
      <c r="M16" s="146"/>
      <c r="N16" s="146"/>
      <c r="O16" s="146"/>
      <c r="P16" s="146"/>
      <c r="Q16" s="242"/>
      <c r="R16" s="243"/>
      <c r="S16" s="242"/>
      <c r="T16" s="243"/>
      <c r="U16" s="158"/>
      <c r="V16" s="244"/>
      <c r="W16" s="244"/>
      <c r="X16" s="231" t="str">
        <f t="shared" si="0"/>
        <v/>
      </c>
      <c r="Y16" s="227"/>
      <c r="Z16" s="227"/>
      <c r="AA16" s="232"/>
      <c r="AB16" s="71">
        <v>0.1</v>
      </c>
      <c r="AC16" s="52"/>
      <c r="AD16" s="19"/>
      <c r="AE16" s="20"/>
    </row>
    <row r="17" spans="1:32" ht="25.5" customHeight="1">
      <c r="A17" s="257">
        <v>5</v>
      </c>
      <c r="B17" s="145"/>
      <c r="C17" s="133"/>
      <c r="D17" s="146"/>
      <c r="E17" s="146"/>
      <c r="F17" s="146"/>
      <c r="G17" s="241"/>
      <c r="H17" s="241"/>
      <c r="I17" s="241"/>
      <c r="J17" s="241"/>
      <c r="K17" s="241"/>
      <c r="L17" s="241"/>
      <c r="M17" s="146"/>
      <c r="N17" s="146"/>
      <c r="O17" s="146"/>
      <c r="P17" s="146"/>
      <c r="Q17" s="242"/>
      <c r="R17" s="243"/>
      <c r="S17" s="242"/>
      <c r="T17" s="243"/>
      <c r="U17" s="158"/>
      <c r="V17" s="244"/>
      <c r="W17" s="244"/>
      <c r="X17" s="231" t="str">
        <f t="shared" si="0"/>
        <v/>
      </c>
      <c r="Y17" s="227"/>
      <c r="Z17" s="227"/>
      <c r="AA17" s="232"/>
      <c r="AB17" s="71">
        <v>0.1</v>
      </c>
      <c r="AC17" s="52"/>
      <c r="AD17" s="19"/>
      <c r="AE17" s="20"/>
    </row>
    <row r="18" spans="1:32" ht="25.5" customHeight="1">
      <c r="A18" s="257">
        <v>6</v>
      </c>
      <c r="B18" s="145"/>
      <c r="C18" s="133"/>
      <c r="D18" s="146"/>
      <c r="E18" s="146"/>
      <c r="F18" s="146"/>
      <c r="G18" s="241"/>
      <c r="H18" s="241"/>
      <c r="I18" s="241"/>
      <c r="J18" s="241"/>
      <c r="K18" s="241"/>
      <c r="L18" s="241"/>
      <c r="M18" s="146"/>
      <c r="N18" s="146"/>
      <c r="O18" s="146"/>
      <c r="P18" s="146"/>
      <c r="Q18" s="242"/>
      <c r="R18" s="243"/>
      <c r="S18" s="242"/>
      <c r="T18" s="243"/>
      <c r="U18" s="158"/>
      <c r="V18" s="244"/>
      <c r="W18" s="244"/>
      <c r="X18" s="231" t="str">
        <f t="shared" si="0"/>
        <v/>
      </c>
      <c r="Y18" s="227"/>
      <c r="Z18" s="227"/>
      <c r="AA18" s="232"/>
      <c r="AB18" s="71">
        <v>0.1</v>
      </c>
      <c r="AC18" s="52"/>
      <c r="AD18" s="19"/>
      <c r="AE18" s="20"/>
    </row>
    <row r="19" spans="1:32" ht="25.5" customHeight="1">
      <c r="A19" s="257">
        <v>7</v>
      </c>
      <c r="B19" s="145"/>
      <c r="C19" s="133"/>
      <c r="D19" s="146"/>
      <c r="E19" s="146"/>
      <c r="F19" s="146"/>
      <c r="G19" s="241"/>
      <c r="H19" s="241"/>
      <c r="I19" s="241"/>
      <c r="J19" s="241"/>
      <c r="K19" s="241"/>
      <c r="L19" s="241"/>
      <c r="M19" s="146"/>
      <c r="N19" s="146"/>
      <c r="O19" s="146"/>
      <c r="P19" s="146"/>
      <c r="Q19" s="242"/>
      <c r="R19" s="243"/>
      <c r="S19" s="242"/>
      <c r="T19" s="243"/>
      <c r="U19" s="158"/>
      <c r="V19" s="244"/>
      <c r="W19" s="244"/>
      <c r="X19" s="231" t="str">
        <f t="shared" si="0"/>
        <v/>
      </c>
      <c r="Y19" s="227"/>
      <c r="Z19" s="227"/>
      <c r="AA19" s="232"/>
      <c r="AB19" s="71">
        <v>0.1</v>
      </c>
      <c r="AC19" s="52"/>
      <c r="AD19" s="19"/>
      <c r="AE19" s="20"/>
    </row>
    <row r="20" spans="1:32" ht="25.5" customHeight="1" thickBot="1">
      <c r="A20" s="257">
        <v>8</v>
      </c>
      <c r="B20" s="145"/>
      <c r="C20" s="133"/>
      <c r="D20" s="146"/>
      <c r="E20" s="146"/>
      <c r="F20" s="146"/>
      <c r="G20" s="241"/>
      <c r="H20" s="241"/>
      <c r="I20" s="241"/>
      <c r="J20" s="241"/>
      <c r="K20" s="241"/>
      <c r="L20" s="241"/>
      <c r="M20" s="146"/>
      <c r="N20" s="146"/>
      <c r="O20" s="146"/>
      <c r="P20" s="146"/>
      <c r="Q20" s="242"/>
      <c r="R20" s="243"/>
      <c r="S20" s="242"/>
      <c r="T20" s="243"/>
      <c r="U20" s="158"/>
      <c r="V20" s="244"/>
      <c r="W20" s="244"/>
      <c r="X20" s="228" t="str">
        <f t="shared" si="0"/>
        <v/>
      </c>
      <c r="Y20" s="229"/>
      <c r="Z20" s="229"/>
      <c r="AA20" s="230"/>
      <c r="AB20" s="71">
        <v>0.1</v>
      </c>
      <c r="AC20" s="52"/>
      <c r="AD20" s="19"/>
      <c r="AE20" s="20"/>
    </row>
    <row r="21" spans="1:32" ht="11.25" customHeight="1">
      <c r="A21" s="2"/>
      <c r="B21" s="2"/>
      <c r="C21" s="2"/>
    </row>
    <row r="22" spans="1:32" ht="11.25" customHeight="1">
      <c r="A22" s="2"/>
      <c r="B22" s="2"/>
      <c r="C22" s="2"/>
    </row>
    <row r="23" spans="1:32" ht="25.5" customHeight="1">
      <c r="S23" s="101" t="s">
        <v>43</v>
      </c>
      <c r="T23" s="102"/>
      <c r="U23" s="102"/>
      <c r="V23" s="103">
        <f>SUMIF($AB$13:$AC$20,"8％",$X$13:$AA$20)+SUMIF($AB$29:$AC$47,"8%",$X$29:$AA$47)+SUMIF($AB$50:$AC$68,"8%",$X$50:$AA$68)+SUMIF($AB$50:$AC$68,"8%",$X$50:$AA$68)+SUMIF($AB$71:$AC$89,"8%",$X$71:$AA$89)+SUMIF($AB$92:$AC$110,"8%",$X$92:$AA$110)</f>
        <v>8000</v>
      </c>
      <c r="W23" s="103"/>
      <c r="X23" s="103"/>
      <c r="Y23" s="245" t="s">
        <v>52</v>
      </c>
      <c r="Z23" s="245"/>
      <c r="AA23" s="245"/>
      <c r="AB23" s="103">
        <f>ROUND($V$23*0.08,0)</f>
        <v>640</v>
      </c>
      <c r="AC23" s="103"/>
      <c r="AD23" s="104"/>
    </row>
    <row r="24" spans="1:32" ht="25.5" customHeight="1">
      <c r="S24" s="97" t="s">
        <v>44</v>
      </c>
      <c r="T24" s="98"/>
      <c r="U24" s="98"/>
      <c r="V24" s="99">
        <f>SUMIF($AB$13:$AC$20,"10％",$X$13:$AA$20)+SUMIF($AB$29:$AC$47,"10%",$X$29:$AA$47)+SUMIF($AB$50:$AC$68,"10%",$X$50:$AA$68)+SUMIF($AB$71:$AC$89,"10%",$X$71:$AA$89)+SUMIF($AB$92:$AC$110,"10%",$X$92:$AA$110)</f>
        <v>250000</v>
      </c>
      <c r="W24" s="99"/>
      <c r="X24" s="99"/>
      <c r="Y24" s="246" t="s">
        <v>52</v>
      </c>
      <c r="Z24" s="246"/>
      <c r="AA24" s="246"/>
      <c r="AB24" s="99">
        <f>ROUND($V$24*0.1,0)</f>
        <v>25000</v>
      </c>
      <c r="AC24" s="99"/>
      <c r="AD24" s="100"/>
    </row>
    <row r="25" spans="1:32" ht="11.25" customHeight="1"/>
    <row r="26" spans="1:32" ht="9.75" customHeight="1"/>
    <row r="27" spans="1:32" ht="26.25" customHeight="1" thickBot="1">
      <c r="A27" s="45" t="s">
        <v>39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7"/>
    </row>
    <row r="28" spans="1:32" ht="28.5" customHeight="1">
      <c r="A28" s="40" t="s">
        <v>75</v>
      </c>
      <c r="B28" s="72" t="s">
        <v>16</v>
      </c>
      <c r="C28" s="74"/>
      <c r="D28" s="50" t="s">
        <v>12</v>
      </c>
      <c r="E28" s="50"/>
      <c r="F28" s="50"/>
      <c r="G28" s="72" t="s">
        <v>17</v>
      </c>
      <c r="H28" s="73"/>
      <c r="I28" s="73"/>
      <c r="J28" s="73"/>
      <c r="K28" s="73"/>
      <c r="L28" s="74"/>
      <c r="M28" s="73" t="s">
        <v>29</v>
      </c>
      <c r="N28" s="73"/>
      <c r="O28" s="73"/>
      <c r="P28" s="74"/>
      <c r="Q28" s="234" t="s">
        <v>30</v>
      </c>
      <c r="R28" s="235"/>
      <c r="S28" s="234" t="s">
        <v>31</v>
      </c>
      <c r="T28" s="235"/>
      <c r="U28" s="236" t="s">
        <v>37</v>
      </c>
      <c r="V28" s="237"/>
      <c r="W28" s="237"/>
      <c r="X28" s="238" t="s">
        <v>36</v>
      </c>
      <c r="Y28" s="239"/>
      <c r="Z28" s="239"/>
      <c r="AA28" s="240"/>
      <c r="AB28" s="66" t="s">
        <v>15</v>
      </c>
      <c r="AC28" s="52"/>
      <c r="AD28" s="4" t="s">
        <v>27</v>
      </c>
      <c r="AE28" s="4" t="s">
        <v>45</v>
      </c>
      <c r="AF28" s="3" t="s">
        <v>55</v>
      </c>
    </row>
    <row r="29" spans="1:32" ht="25.5" customHeight="1">
      <c r="A29" s="258">
        <v>9</v>
      </c>
      <c r="B29" s="260"/>
      <c r="C29" s="261"/>
      <c r="D29" s="52"/>
      <c r="E29" s="52"/>
      <c r="F29" s="52"/>
      <c r="G29" s="233"/>
      <c r="H29" s="233"/>
      <c r="I29" s="233"/>
      <c r="J29" s="233"/>
      <c r="K29" s="233"/>
      <c r="L29" s="233"/>
      <c r="M29" s="52"/>
      <c r="N29" s="52"/>
      <c r="O29" s="52"/>
      <c r="P29" s="52"/>
      <c r="Q29" s="111"/>
      <c r="R29" s="113"/>
      <c r="S29" s="111"/>
      <c r="T29" s="113"/>
      <c r="U29" s="114"/>
      <c r="V29" s="227"/>
      <c r="W29" s="227"/>
      <c r="X29" s="231" t="str">
        <f t="shared" ref="X29:X47" si="1">IF(U29="","",($Q29*$U29))</f>
        <v/>
      </c>
      <c r="Y29" s="227"/>
      <c r="Z29" s="227"/>
      <c r="AA29" s="232"/>
      <c r="AB29" s="71">
        <v>0.1</v>
      </c>
      <c r="AC29" s="52"/>
      <c r="AD29" s="8"/>
      <c r="AE29" s="8"/>
      <c r="AF29" s="3"/>
    </row>
    <row r="30" spans="1:32" ht="25.5" customHeight="1">
      <c r="A30" s="258">
        <v>10</v>
      </c>
      <c r="B30" s="260"/>
      <c r="C30" s="261"/>
      <c r="D30" s="52"/>
      <c r="E30" s="52"/>
      <c r="F30" s="52"/>
      <c r="G30" s="119"/>
      <c r="H30" s="120"/>
      <c r="I30" s="120"/>
      <c r="J30" s="120"/>
      <c r="K30" s="120"/>
      <c r="L30" s="121"/>
      <c r="M30" s="65"/>
      <c r="N30" s="65"/>
      <c r="O30" s="65"/>
      <c r="P30" s="66"/>
      <c r="Q30" s="111"/>
      <c r="R30" s="113"/>
      <c r="S30" s="111"/>
      <c r="T30" s="113"/>
      <c r="U30" s="114"/>
      <c r="V30" s="227"/>
      <c r="W30" s="227"/>
      <c r="X30" s="231" t="str">
        <f t="shared" si="1"/>
        <v/>
      </c>
      <c r="Y30" s="227"/>
      <c r="Z30" s="227"/>
      <c r="AA30" s="232"/>
      <c r="AB30" s="71">
        <v>0.1</v>
      </c>
      <c r="AC30" s="52"/>
      <c r="AD30" s="8"/>
      <c r="AE30" s="8"/>
    </row>
    <row r="31" spans="1:32" ht="25.5" customHeight="1">
      <c r="A31" s="258">
        <v>11</v>
      </c>
      <c r="B31" s="260"/>
      <c r="C31" s="261"/>
      <c r="D31" s="52"/>
      <c r="E31" s="52"/>
      <c r="F31" s="52"/>
      <c r="G31" s="119"/>
      <c r="H31" s="120"/>
      <c r="I31" s="120"/>
      <c r="J31" s="120"/>
      <c r="K31" s="120"/>
      <c r="L31" s="121"/>
      <c r="M31" s="65"/>
      <c r="N31" s="65"/>
      <c r="O31" s="65"/>
      <c r="P31" s="66"/>
      <c r="Q31" s="111"/>
      <c r="R31" s="113"/>
      <c r="S31" s="111"/>
      <c r="T31" s="113"/>
      <c r="U31" s="114"/>
      <c r="V31" s="227"/>
      <c r="W31" s="227"/>
      <c r="X31" s="231" t="str">
        <f t="shared" si="1"/>
        <v/>
      </c>
      <c r="Y31" s="227"/>
      <c r="Z31" s="227"/>
      <c r="AA31" s="232"/>
      <c r="AB31" s="71">
        <v>0.1</v>
      </c>
      <c r="AC31" s="52"/>
      <c r="AD31" s="8"/>
      <c r="AE31" s="8"/>
    </row>
    <row r="32" spans="1:32" ht="25.5" customHeight="1">
      <c r="A32" s="258">
        <v>12</v>
      </c>
      <c r="B32" s="260"/>
      <c r="C32" s="261"/>
      <c r="D32" s="52"/>
      <c r="E32" s="52"/>
      <c r="F32" s="52"/>
      <c r="G32" s="119"/>
      <c r="H32" s="120"/>
      <c r="I32" s="120"/>
      <c r="J32" s="120"/>
      <c r="K32" s="120"/>
      <c r="L32" s="121"/>
      <c r="M32" s="65"/>
      <c r="N32" s="65"/>
      <c r="O32" s="65"/>
      <c r="P32" s="66"/>
      <c r="Q32" s="111"/>
      <c r="R32" s="113"/>
      <c r="S32" s="111"/>
      <c r="T32" s="113"/>
      <c r="U32" s="114"/>
      <c r="V32" s="227"/>
      <c r="W32" s="227"/>
      <c r="X32" s="231" t="str">
        <f t="shared" si="1"/>
        <v/>
      </c>
      <c r="Y32" s="227"/>
      <c r="Z32" s="227"/>
      <c r="AA32" s="232"/>
      <c r="AB32" s="71">
        <v>0.1</v>
      </c>
      <c r="AC32" s="52"/>
      <c r="AD32" s="8"/>
      <c r="AE32" s="8"/>
    </row>
    <row r="33" spans="1:32" ht="25.5" customHeight="1">
      <c r="A33" s="258">
        <v>13</v>
      </c>
      <c r="B33" s="260"/>
      <c r="C33" s="261"/>
      <c r="D33" s="52"/>
      <c r="E33" s="52"/>
      <c r="F33" s="52"/>
      <c r="G33" s="119"/>
      <c r="H33" s="120"/>
      <c r="I33" s="120"/>
      <c r="J33" s="120"/>
      <c r="K33" s="120"/>
      <c r="L33" s="121"/>
      <c r="M33" s="65"/>
      <c r="N33" s="65"/>
      <c r="O33" s="65"/>
      <c r="P33" s="66"/>
      <c r="Q33" s="111"/>
      <c r="R33" s="113"/>
      <c r="S33" s="111"/>
      <c r="T33" s="113"/>
      <c r="U33" s="114"/>
      <c r="V33" s="227"/>
      <c r="W33" s="227"/>
      <c r="X33" s="231" t="str">
        <f t="shared" si="1"/>
        <v/>
      </c>
      <c r="Y33" s="227"/>
      <c r="Z33" s="227"/>
      <c r="AA33" s="232"/>
      <c r="AB33" s="71">
        <v>0.1</v>
      </c>
      <c r="AC33" s="52"/>
      <c r="AD33" s="8"/>
      <c r="AE33" s="8"/>
    </row>
    <row r="34" spans="1:32" ht="25.5" customHeight="1">
      <c r="A34" s="258">
        <v>14</v>
      </c>
      <c r="B34" s="260"/>
      <c r="C34" s="261"/>
      <c r="D34" s="52"/>
      <c r="E34" s="52"/>
      <c r="F34" s="52"/>
      <c r="G34" s="119"/>
      <c r="H34" s="120"/>
      <c r="I34" s="120"/>
      <c r="J34" s="120"/>
      <c r="K34" s="120"/>
      <c r="L34" s="121"/>
      <c r="M34" s="65"/>
      <c r="N34" s="65"/>
      <c r="O34" s="65"/>
      <c r="P34" s="66"/>
      <c r="Q34" s="111"/>
      <c r="R34" s="113"/>
      <c r="S34" s="111"/>
      <c r="T34" s="113"/>
      <c r="U34" s="114"/>
      <c r="V34" s="227"/>
      <c r="W34" s="227"/>
      <c r="X34" s="231" t="str">
        <f t="shared" si="1"/>
        <v/>
      </c>
      <c r="Y34" s="227"/>
      <c r="Z34" s="227"/>
      <c r="AA34" s="232"/>
      <c r="AB34" s="71">
        <v>0.1</v>
      </c>
      <c r="AC34" s="52"/>
      <c r="AD34" s="8"/>
      <c r="AE34" s="8"/>
    </row>
    <row r="35" spans="1:32" ht="25.5" customHeight="1">
      <c r="A35" s="258">
        <v>15</v>
      </c>
      <c r="B35" s="260"/>
      <c r="C35" s="261"/>
      <c r="D35" s="52"/>
      <c r="E35" s="52"/>
      <c r="F35" s="52"/>
      <c r="G35" s="119"/>
      <c r="H35" s="120"/>
      <c r="I35" s="120"/>
      <c r="J35" s="120"/>
      <c r="K35" s="120"/>
      <c r="L35" s="121"/>
      <c r="M35" s="65"/>
      <c r="N35" s="65"/>
      <c r="O35" s="65"/>
      <c r="P35" s="66"/>
      <c r="Q35" s="111"/>
      <c r="R35" s="113"/>
      <c r="S35" s="111"/>
      <c r="T35" s="113"/>
      <c r="U35" s="114"/>
      <c r="V35" s="227"/>
      <c r="W35" s="227"/>
      <c r="X35" s="231" t="str">
        <f t="shared" si="1"/>
        <v/>
      </c>
      <c r="Y35" s="227"/>
      <c r="Z35" s="227"/>
      <c r="AA35" s="232"/>
      <c r="AB35" s="71">
        <v>0.1</v>
      </c>
      <c r="AC35" s="52"/>
      <c r="AD35" s="8"/>
      <c r="AE35" s="8"/>
    </row>
    <row r="36" spans="1:32" ht="25.5" customHeight="1">
      <c r="A36" s="258">
        <v>16</v>
      </c>
      <c r="B36" s="260"/>
      <c r="C36" s="261"/>
      <c r="D36" s="52"/>
      <c r="E36" s="52"/>
      <c r="F36" s="52"/>
      <c r="G36" s="119"/>
      <c r="H36" s="120"/>
      <c r="I36" s="120"/>
      <c r="J36" s="120"/>
      <c r="K36" s="120"/>
      <c r="L36" s="121"/>
      <c r="M36" s="65"/>
      <c r="N36" s="65"/>
      <c r="O36" s="65"/>
      <c r="P36" s="66"/>
      <c r="Q36" s="111"/>
      <c r="R36" s="113"/>
      <c r="S36" s="111"/>
      <c r="T36" s="113"/>
      <c r="U36" s="114"/>
      <c r="V36" s="227"/>
      <c r="W36" s="227"/>
      <c r="X36" s="231" t="str">
        <f t="shared" si="1"/>
        <v/>
      </c>
      <c r="Y36" s="227"/>
      <c r="Z36" s="227"/>
      <c r="AA36" s="232"/>
      <c r="AB36" s="71">
        <v>0.1</v>
      </c>
      <c r="AC36" s="52"/>
      <c r="AD36" s="8"/>
      <c r="AE36" s="8"/>
    </row>
    <row r="37" spans="1:32" ht="25.5" customHeight="1">
      <c r="A37" s="258">
        <v>17</v>
      </c>
      <c r="B37" s="260"/>
      <c r="C37" s="261"/>
      <c r="D37" s="52"/>
      <c r="E37" s="52"/>
      <c r="F37" s="52"/>
      <c r="G37" s="119"/>
      <c r="H37" s="120"/>
      <c r="I37" s="120"/>
      <c r="J37" s="120"/>
      <c r="K37" s="120"/>
      <c r="L37" s="121"/>
      <c r="M37" s="65"/>
      <c r="N37" s="65"/>
      <c r="O37" s="65"/>
      <c r="P37" s="66"/>
      <c r="Q37" s="111"/>
      <c r="R37" s="113"/>
      <c r="S37" s="111"/>
      <c r="T37" s="113"/>
      <c r="U37" s="114"/>
      <c r="V37" s="227"/>
      <c r="W37" s="227"/>
      <c r="X37" s="231" t="str">
        <f t="shared" si="1"/>
        <v/>
      </c>
      <c r="Y37" s="227"/>
      <c r="Z37" s="227"/>
      <c r="AA37" s="232"/>
      <c r="AB37" s="71">
        <v>0.1</v>
      </c>
      <c r="AC37" s="52"/>
      <c r="AD37" s="8"/>
      <c r="AE37" s="8"/>
    </row>
    <row r="38" spans="1:32" ht="25.5" customHeight="1">
      <c r="A38" s="258">
        <v>18</v>
      </c>
      <c r="B38" s="260"/>
      <c r="C38" s="261"/>
      <c r="D38" s="52"/>
      <c r="E38" s="52"/>
      <c r="F38" s="52"/>
      <c r="G38" s="119"/>
      <c r="H38" s="120"/>
      <c r="I38" s="120"/>
      <c r="J38" s="120"/>
      <c r="K38" s="120"/>
      <c r="L38" s="121"/>
      <c r="M38" s="65"/>
      <c r="N38" s="65"/>
      <c r="O38" s="65"/>
      <c r="P38" s="66"/>
      <c r="Q38" s="111"/>
      <c r="R38" s="113"/>
      <c r="S38" s="111"/>
      <c r="T38" s="113"/>
      <c r="U38" s="114"/>
      <c r="V38" s="227"/>
      <c r="W38" s="227"/>
      <c r="X38" s="231" t="str">
        <f t="shared" si="1"/>
        <v/>
      </c>
      <c r="Y38" s="227"/>
      <c r="Z38" s="227"/>
      <c r="AA38" s="232"/>
      <c r="AB38" s="71">
        <v>0.08</v>
      </c>
      <c r="AC38" s="52"/>
      <c r="AD38" s="8"/>
      <c r="AE38" s="8"/>
    </row>
    <row r="39" spans="1:32" ht="25.5" customHeight="1">
      <c r="A39" s="258">
        <v>19</v>
      </c>
      <c r="B39" s="260"/>
      <c r="C39" s="261"/>
      <c r="D39" s="52"/>
      <c r="E39" s="52"/>
      <c r="F39" s="52"/>
      <c r="G39" s="119"/>
      <c r="H39" s="120"/>
      <c r="I39" s="120"/>
      <c r="J39" s="120"/>
      <c r="K39" s="120"/>
      <c r="L39" s="121"/>
      <c r="M39" s="65"/>
      <c r="N39" s="65"/>
      <c r="O39" s="65"/>
      <c r="P39" s="66"/>
      <c r="Q39" s="111"/>
      <c r="R39" s="113"/>
      <c r="S39" s="111"/>
      <c r="T39" s="113"/>
      <c r="U39" s="114"/>
      <c r="V39" s="227"/>
      <c r="W39" s="227"/>
      <c r="X39" s="231" t="str">
        <f t="shared" si="1"/>
        <v/>
      </c>
      <c r="Y39" s="227"/>
      <c r="Z39" s="227"/>
      <c r="AA39" s="232"/>
      <c r="AB39" s="71">
        <v>0.1</v>
      </c>
      <c r="AC39" s="52"/>
      <c r="AD39" s="8"/>
      <c r="AE39" s="8"/>
    </row>
    <row r="40" spans="1:32" ht="25.5" customHeight="1">
      <c r="A40" s="258">
        <v>20</v>
      </c>
      <c r="B40" s="260"/>
      <c r="C40" s="261"/>
      <c r="D40" s="52"/>
      <c r="E40" s="52"/>
      <c r="F40" s="52"/>
      <c r="G40" s="119"/>
      <c r="H40" s="120"/>
      <c r="I40" s="120"/>
      <c r="J40" s="120"/>
      <c r="K40" s="120"/>
      <c r="L40" s="121"/>
      <c r="M40" s="65"/>
      <c r="N40" s="65"/>
      <c r="O40" s="65"/>
      <c r="P40" s="66"/>
      <c r="Q40" s="111"/>
      <c r="R40" s="113"/>
      <c r="S40" s="111"/>
      <c r="T40" s="113"/>
      <c r="U40" s="114"/>
      <c r="V40" s="227"/>
      <c r="W40" s="227"/>
      <c r="X40" s="231" t="str">
        <f t="shared" si="1"/>
        <v/>
      </c>
      <c r="Y40" s="227"/>
      <c r="Z40" s="227"/>
      <c r="AA40" s="232"/>
      <c r="AB40" s="71">
        <v>0.1</v>
      </c>
      <c r="AC40" s="52"/>
      <c r="AD40" s="8"/>
      <c r="AE40" s="8"/>
    </row>
    <row r="41" spans="1:32" ht="25.5" customHeight="1">
      <c r="A41" s="258">
        <v>21</v>
      </c>
      <c r="B41" s="260"/>
      <c r="C41" s="261"/>
      <c r="D41" s="52"/>
      <c r="E41" s="52"/>
      <c r="F41" s="52"/>
      <c r="G41" s="119"/>
      <c r="H41" s="120"/>
      <c r="I41" s="120"/>
      <c r="J41" s="120"/>
      <c r="K41" s="120"/>
      <c r="L41" s="121"/>
      <c r="M41" s="65"/>
      <c r="N41" s="65"/>
      <c r="O41" s="65"/>
      <c r="P41" s="66"/>
      <c r="Q41" s="111"/>
      <c r="R41" s="113"/>
      <c r="S41" s="111"/>
      <c r="T41" s="113"/>
      <c r="U41" s="114"/>
      <c r="V41" s="227"/>
      <c r="W41" s="227"/>
      <c r="X41" s="231" t="str">
        <f t="shared" si="1"/>
        <v/>
      </c>
      <c r="Y41" s="227"/>
      <c r="Z41" s="227"/>
      <c r="AA41" s="232"/>
      <c r="AB41" s="71">
        <v>0.1</v>
      </c>
      <c r="AC41" s="52"/>
      <c r="AD41" s="8"/>
      <c r="AE41" s="8"/>
    </row>
    <row r="42" spans="1:32" ht="25.5" customHeight="1">
      <c r="A42" s="258">
        <v>22</v>
      </c>
      <c r="B42" s="260"/>
      <c r="C42" s="261"/>
      <c r="D42" s="52"/>
      <c r="E42" s="52"/>
      <c r="F42" s="52"/>
      <c r="G42" s="119"/>
      <c r="H42" s="120"/>
      <c r="I42" s="120"/>
      <c r="J42" s="120"/>
      <c r="K42" s="120"/>
      <c r="L42" s="121"/>
      <c r="M42" s="65"/>
      <c r="N42" s="65"/>
      <c r="O42" s="65"/>
      <c r="P42" s="66"/>
      <c r="Q42" s="111"/>
      <c r="R42" s="113"/>
      <c r="S42" s="111"/>
      <c r="T42" s="113"/>
      <c r="U42" s="114"/>
      <c r="V42" s="227"/>
      <c r="W42" s="227"/>
      <c r="X42" s="231" t="str">
        <f t="shared" si="1"/>
        <v/>
      </c>
      <c r="Y42" s="227"/>
      <c r="Z42" s="227"/>
      <c r="AA42" s="232"/>
      <c r="AB42" s="71">
        <v>0.1</v>
      </c>
      <c r="AC42" s="52"/>
      <c r="AD42" s="8"/>
      <c r="AE42" s="8"/>
    </row>
    <row r="43" spans="1:32" ht="25.5" customHeight="1">
      <c r="A43" s="258">
        <v>23</v>
      </c>
      <c r="B43" s="260"/>
      <c r="C43" s="261"/>
      <c r="D43" s="52"/>
      <c r="E43" s="52"/>
      <c r="F43" s="52"/>
      <c r="G43" s="119"/>
      <c r="H43" s="120"/>
      <c r="I43" s="120"/>
      <c r="J43" s="120"/>
      <c r="K43" s="120"/>
      <c r="L43" s="121"/>
      <c r="M43" s="65"/>
      <c r="N43" s="65"/>
      <c r="O43" s="65"/>
      <c r="P43" s="66"/>
      <c r="Q43" s="111"/>
      <c r="R43" s="113"/>
      <c r="S43" s="111"/>
      <c r="T43" s="113"/>
      <c r="U43" s="114"/>
      <c r="V43" s="227"/>
      <c r="W43" s="227"/>
      <c r="X43" s="231" t="str">
        <f t="shared" si="1"/>
        <v/>
      </c>
      <c r="Y43" s="227"/>
      <c r="Z43" s="227"/>
      <c r="AA43" s="232"/>
      <c r="AB43" s="71">
        <v>0.1</v>
      </c>
      <c r="AC43" s="52"/>
      <c r="AD43" s="8"/>
      <c r="AE43" s="8"/>
    </row>
    <row r="44" spans="1:32" ht="25.5" customHeight="1">
      <c r="A44" s="258">
        <v>24</v>
      </c>
      <c r="B44" s="260"/>
      <c r="C44" s="261"/>
      <c r="D44" s="52"/>
      <c r="E44" s="52"/>
      <c r="F44" s="52"/>
      <c r="G44" s="119"/>
      <c r="H44" s="120"/>
      <c r="I44" s="120"/>
      <c r="J44" s="120"/>
      <c r="K44" s="120"/>
      <c r="L44" s="121"/>
      <c r="M44" s="65"/>
      <c r="N44" s="65"/>
      <c r="O44" s="65"/>
      <c r="P44" s="66"/>
      <c r="Q44" s="111"/>
      <c r="R44" s="113"/>
      <c r="S44" s="111"/>
      <c r="T44" s="113"/>
      <c r="U44" s="114"/>
      <c r="V44" s="227"/>
      <c r="W44" s="227"/>
      <c r="X44" s="231" t="str">
        <f t="shared" si="1"/>
        <v/>
      </c>
      <c r="Y44" s="227"/>
      <c r="Z44" s="227"/>
      <c r="AA44" s="232"/>
      <c r="AB44" s="71">
        <v>0.1</v>
      </c>
      <c r="AC44" s="52"/>
      <c r="AD44" s="8"/>
      <c r="AE44" s="8"/>
    </row>
    <row r="45" spans="1:32" ht="25.5" customHeight="1">
      <c r="A45" s="258">
        <v>25</v>
      </c>
      <c r="B45" s="260"/>
      <c r="C45" s="261"/>
      <c r="D45" s="52"/>
      <c r="E45" s="52"/>
      <c r="F45" s="52"/>
      <c r="G45" s="119"/>
      <c r="H45" s="120"/>
      <c r="I45" s="120"/>
      <c r="J45" s="120"/>
      <c r="K45" s="120"/>
      <c r="L45" s="121"/>
      <c r="M45" s="65"/>
      <c r="N45" s="65"/>
      <c r="O45" s="65"/>
      <c r="P45" s="66"/>
      <c r="Q45" s="111"/>
      <c r="R45" s="113"/>
      <c r="S45" s="111"/>
      <c r="T45" s="113"/>
      <c r="U45" s="114"/>
      <c r="V45" s="227"/>
      <c r="W45" s="227"/>
      <c r="X45" s="231" t="str">
        <f t="shared" si="1"/>
        <v/>
      </c>
      <c r="Y45" s="227"/>
      <c r="Z45" s="227"/>
      <c r="AA45" s="232"/>
      <c r="AB45" s="71">
        <v>0.1</v>
      </c>
      <c r="AC45" s="52"/>
      <c r="AD45" s="8"/>
      <c r="AE45" s="8"/>
    </row>
    <row r="46" spans="1:32" ht="25.5" customHeight="1">
      <c r="A46" s="258">
        <v>26</v>
      </c>
      <c r="B46" s="260"/>
      <c r="C46" s="261"/>
      <c r="D46" s="52"/>
      <c r="E46" s="52"/>
      <c r="F46" s="52"/>
      <c r="G46" s="119"/>
      <c r="H46" s="120"/>
      <c r="I46" s="120"/>
      <c r="J46" s="120"/>
      <c r="K46" s="120"/>
      <c r="L46" s="121"/>
      <c r="M46" s="65"/>
      <c r="N46" s="65"/>
      <c r="O46" s="65"/>
      <c r="P46" s="66"/>
      <c r="Q46" s="111"/>
      <c r="R46" s="113"/>
      <c r="S46" s="111"/>
      <c r="T46" s="113"/>
      <c r="U46" s="114"/>
      <c r="V46" s="227"/>
      <c r="W46" s="227"/>
      <c r="X46" s="231" t="str">
        <f t="shared" si="1"/>
        <v/>
      </c>
      <c r="Y46" s="227"/>
      <c r="Z46" s="227"/>
      <c r="AA46" s="232"/>
      <c r="AB46" s="71">
        <v>0.1</v>
      </c>
      <c r="AC46" s="52"/>
      <c r="AD46" s="8"/>
      <c r="AE46" s="8"/>
    </row>
    <row r="47" spans="1:32" ht="25.5" customHeight="1" thickBot="1">
      <c r="A47" s="258">
        <v>27</v>
      </c>
      <c r="B47" s="260"/>
      <c r="C47" s="261"/>
      <c r="D47" s="52"/>
      <c r="E47" s="52"/>
      <c r="F47" s="52"/>
      <c r="G47" s="119"/>
      <c r="H47" s="120"/>
      <c r="I47" s="120"/>
      <c r="J47" s="120"/>
      <c r="K47" s="120"/>
      <c r="L47" s="121"/>
      <c r="M47" s="65"/>
      <c r="N47" s="65"/>
      <c r="O47" s="65"/>
      <c r="P47" s="66"/>
      <c r="Q47" s="111"/>
      <c r="R47" s="113"/>
      <c r="S47" s="111"/>
      <c r="T47" s="113"/>
      <c r="U47" s="114"/>
      <c r="V47" s="227"/>
      <c r="W47" s="227"/>
      <c r="X47" s="228" t="str">
        <f t="shared" si="1"/>
        <v/>
      </c>
      <c r="Y47" s="229"/>
      <c r="Z47" s="229"/>
      <c r="AA47" s="230"/>
      <c r="AB47" s="71">
        <v>0.1</v>
      </c>
      <c r="AC47" s="52"/>
      <c r="AD47" s="8"/>
      <c r="AE47" s="8"/>
      <c r="AF47" s="3"/>
    </row>
    <row r="48" spans="1:32" ht="26.25" customHeight="1" thickBot="1">
      <c r="A48" s="45" t="s">
        <v>39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7"/>
    </row>
    <row r="49" spans="1:32" ht="28.5" customHeight="1">
      <c r="A49" s="40" t="s">
        <v>75</v>
      </c>
      <c r="B49" s="72" t="s">
        <v>16</v>
      </c>
      <c r="C49" s="74"/>
      <c r="D49" s="50" t="s">
        <v>12</v>
      </c>
      <c r="E49" s="50"/>
      <c r="F49" s="50"/>
      <c r="G49" s="72" t="s">
        <v>17</v>
      </c>
      <c r="H49" s="73"/>
      <c r="I49" s="73"/>
      <c r="J49" s="73"/>
      <c r="K49" s="73"/>
      <c r="L49" s="74"/>
      <c r="M49" s="73" t="s">
        <v>29</v>
      </c>
      <c r="N49" s="73"/>
      <c r="O49" s="73"/>
      <c r="P49" s="74"/>
      <c r="Q49" s="234" t="s">
        <v>30</v>
      </c>
      <c r="R49" s="235"/>
      <c r="S49" s="234" t="s">
        <v>31</v>
      </c>
      <c r="T49" s="235"/>
      <c r="U49" s="236" t="s">
        <v>37</v>
      </c>
      <c r="V49" s="237"/>
      <c r="W49" s="237"/>
      <c r="X49" s="238" t="s">
        <v>36</v>
      </c>
      <c r="Y49" s="239"/>
      <c r="Z49" s="239"/>
      <c r="AA49" s="240"/>
      <c r="AB49" s="66" t="s">
        <v>15</v>
      </c>
      <c r="AC49" s="52"/>
      <c r="AD49" s="4" t="s">
        <v>27</v>
      </c>
      <c r="AE49" s="4" t="s">
        <v>45</v>
      </c>
      <c r="AF49" s="3" t="s">
        <v>55</v>
      </c>
    </row>
    <row r="50" spans="1:32" ht="25.5" customHeight="1">
      <c r="A50" s="258">
        <v>28</v>
      </c>
      <c r="B50" s="260"/>
      <c r="C50" s="261"/>
      <c r="D50" s="52"/>
      <c r="E50" s="52"/>
      <c r="F50" s="52"/>
      <c r="G50" s="233"/>
      <c r="H50" s="233"/>
      <c r="I50" s="233"/>
      <c r="J50" s="233"/>
      <c r="K50" s="233"/>
      <c r="L50" s="233"/>
      <c r="M50" s="52"/>
      <c r="N50" s="52"/>
      <c r="O50" s="52"/>
      <c r="P50" s="52"/>
      <c r="Q50" s="111"/>
      <c r="R50" s="113"/>
      <c r="S50" s="111"/>
      <c r="T50" s="113"/>
      <c r="U50" s="114"/>
      <c r="V50" s="227"/>
      <c r="W50" s="227"/>
      <c r="X50" s="231" t="str">
        <f t="shared" ref="X50:X68" si="2">IF(U50="","",($Q50*$U50))</f>
        <v/>
      </c>
      <c r="Y50" s="227"/>
      <c r="Z50" s="227"/>
      <c r="AA50" s="232"/>
      <c r="AB50" s="71">
        <v>0.1</v>
      </c>
      <c r="AC50" s="52"/>
      <c r="AD50" s="8"/>
      <c r="AE50" s="8"/>
      <c r="AF50" s="3"/>
    </row>
    <row r="51" spans="1:32" ht="25.5" customHeight="1">
      <c r="A51" s="258">
        <v>29</v>
      </c>
      <c r="B51" s="260"/>
      <c r="C51" s="261"/>
      <c r="D51" s="52"/>
      <c r="E51" s="52"/>
      <c r="F51" s="52"/>
      <c r="G51" s="119"/>
      <c r="H51" s="120"/>
      <c r="I51" s="120"/>
      <c r="J51" s="120"/>
      <c r="K51" s="120"/>
      <c r="L51" s="121"/>
      <c r="M51" s="65"/>
      <c r="N51" s="65"/>
      <c r="O51" s="65"/>
      <c r="P51" s="66"/>
      <c r="Q51" s="111"/>
      <c r="R51" s="113"/>
      <c r="S51" s="111"/>
      <c r="T51" s="113"/>
      <c r="U51" s="114"/>
      <c r="V51" s="227"/>
      <c r="W51" s="227"/>
      <c r="X51" s="231" t="str">
        <f t="shared" si="2"/>
        <v/>
      </c>
      <c r="Y51" s="227"/>
      <c r="Z51" s="227"/>
      <c r="AA51" s="232"/>
      <c r="AB51" s="71">
        <v>0.1</v>
      </c>
      <c r="AC51" s="52"/>
      <c r="AD51" s="8"/>
      <c r="AE51" s="8"/>
    </row>
    <row r="52" spans="1:32" ht="25.5" customHeight="1">
      <c r="A52" s="258">
        <v>30</v>
      </c>
      <c r="B52" s="260"/>
      <c r="C52" s="261"/>
      <c r="D52" s="52"/>
      <c r="E52" s="52"/>
      <c r="F52" s="52"/>
      <c r="G52" s="119"/>
      <c r="H52" s="120"/>
      <c r="I52" s="120"/>
      <c r="J52" s="120"/>
      <c r="K52" s="120"/>
      <c r="L52" s="121"/>
      <c r="M52" s="65"/>
      <c r="N52" s="65"/>
      <c r="O52" s="65"/>
      <c r="P52" s="66"/>
      <c r="Q52" s="111"/>
      <c r="R52" s="113"/>
      <c r="S52" s="111"/>
      <c r="T52" s="113"/>
      <c r="U52" s="114"/>
      <c r="V52" s="227"/>
      <c r="W52" s="227"/>
      <c r="X52" s="231" t="str">
        <f t="shared" si="2"/>
        <v/>
      </c>
      <c r="Y52" s="227"/>
      <c r="Z52" s="227"/>
      <c r="AA52" s="232"/>
      <c r="AB52" s="71">
        <v>0.1</v>
      </c>
      <c r="AC52" s="52"/>
      <c r="AD52" s="8"/>
      <c r="AE52" s="8"/>
    </row>
    <row r="53" spans="1:32" ht="25.5" customHeight="1">
      <c r="A53" s="258">
        <v>31</v>
      </c>
      <c r="B53" s="260"/>
      <c r="C53" s="261"/>
      <c r="D53" s="52"/>
      <c r="E53" s="52"/>
      <c r="F53" s="52"/>
      <c r="G53" s="119"/>
      <c r="H53" s="120"/>
      <c r="I53" s="120"/>
      <c r="J53" s="120"/>
      <c r="K53" s="120"/>
      <c r="L53" s="121"/>
      <c r="M53" s="65"/>
      <c r="N53" s="65"/>
      <c r="O53" s="65"/>
      <c r="P53" s="66"/>
      <c r="Q53" s="111"/>
      <c r="R53" s="113"/>
      <c r="S53" s="111"/>
      <c r="T53" s="113"/>
      <c r="U53" s="114"/>
      <c r="V53" s="227"/>
      <c r="W53" s="227"/>
      <c r="X53" s="231" t="str">
        <f t="shared" si="2"/>
        <v/>
      </c>
      <c r="Y53" s="227"/>
      <c r="Z53" s="227"/>
      <c r="AA53" s="232"/>
      <c r="AB53" s="71">
        <v>0.1</v>
      </c>
      <c r="AC53" s="52"/>
      <c r="AD53" s="8"/>
      <c r="AE53" s="8"/>
    </row>
    <row r="54" spans="1:32" ht="25.5" customHeight="1">
      <c r="A54" s="258">
        <v>32</v>
      </c>
      <c r="B54" s="260"/>
      <c r="C54" s="261"/>
      <c r="D54" s="52"/>
      <c r="E54" s="52"/>
      <c r="F54" s="52"/>
      <c r="G54" s="119"/>
      <c r="H54" s="120"/>
      <c r="I54" s="120"/>
      <c r="J54" s="120"/>
      <c r="K54" s="120"/>
      <c r="L54" s="121"/>
      <c r="M54" s="65"/>
      <c r="N54" s="65"/>
      <c r="O54" s="65"/>
      <c r="P54" s="66"/>
      <c r="Q54" s="111"/>
      <c r="R54" s="113"/>
      <c r="S54" s="111"/>
      <c r="T54" s="113"/>
      <c r="U54" s="114"/>
      <c r="V54" s="227"/>
      <c r="W54" s="227"/>
      <c r="X54" s="231" t="str">
        <f t="shared" si="2"/>
        <v/>
      </c>
      <c r="Y54" s="227"/>
      <c r="Z54" s="227"/>
      <c r="AA54" s="232"/>
      <c r="AB54" s="71">
        <v>0.1</v>
      </c>
      <c r="AC54" s="52"/>
      <c r="AD54" s="8"/>
      <c r="AE54" s="8"/>
    </row>
    <row r="55" spans="1:32" ht="25.5" customHeight="1">
      <c r="A55" s="258">
        <v>33</v>
      </c>
      <c r="B55" s="260"/>
      <c r="C55" s="261"/>
      <c r="D55" s="52"/>
      <c r="E55" s="52"/>
      <c r="F55" s="52"/>
      <c r="G55" s="119"/>
      <c r="H55" s="120"/>
      <c r="I55" s="120"/>
      <c r="J55" s="120"/>
      <c r="K55" s="120"/>
      <c r="L55" s="121"/>
      <c r="M55" s="65"/>
      <c r="N55" s="65"/>
      <c r="O55" s="65"/>
      <c r="P55" s="66"/>
      <c r="Q55" s="111"/>
      <c r="R55" s="113"/>
      <c r="S55" s="111"/>
      <c r="T55" s="113"/>
      <c r="U55" s="114"/>
      <c r="V55" s="227"/>
      <c r="W55" s="227"/>
      <c r="X55" s="231" t="str">
        <f t="shared" si="2"/>
        <v/>
      </c>
      <c r="Y55" s="227"/>
      <c r="Z55" s="227"/>
      <c r="AA55" s="232"/>
      <c r="AB55" s="71">
        <v>0.1</v>
      </c>
      <c r="AC55" s="52"/>
      <c r="AD55" s="8"/>
      <c r="AE55" s="8"/>
    </row>
    <row r="56" spans="1:32" ht="25.5" customHeight="1">
      <c r="A56" s="258">
        <v>34</v>
      </c>
      <c r="B56" s="260"/>
      <c r="C56" s="261"/>
      <c r="D56" s="52"/>
      <c r="E56" s="52"/>
      <c r="F56" s="52"/>
      <c r="G56" s="119"/>
      <c r="H56" s="120"/>
      <c r="I56" s="120"/>
      <c r="J56" s="120"/>
      <c r="K56" s="120"/>
      <c r="L56" s="121"/>
      <c r="M56" s="65"/>
      <c r="N56" s="65"/>
      <c r="O56" s="65"/>
      <c r="P56" s="66"/>
      <c r="Q56" s="111"/>
      <c r="R56" s="113"/>
      <c r="S56" s="111"/>
      <c r="T56" s="113"/>
      <c r="U56" s="114"/>
      <c r="V56" s="227"/>
      <c r="W56" s="227"/>
      <c r="X56" s="231" t="str">
        <f t="shared" si="2"/>
        <v/>
      </c>
      <c r="Y56" s="227"/>
      <c r="Z56" s="227"/>
      <c r="AA56" s="232"/>
      <c r="AB56" s="71">
        <v>0.1</v>
      </c>
      <c r="AC56" s="52"/>
      <c r="AD56" s="8"/>
      <c r="AE56" s="8"/>
    </row>
    <row r="57" spans="1:32" ht="25.5" customHeight="1">
      <c r="A57" s="258">
        <v>35</v>
      </c>
      <c r="B57" s="260"/>
      <c r="C57" s="261"/>
      <c r="D57" s="52"/>
      <c r="E57" s="52"/>
      <c r="F57" s="52"/>
      <c r="G57" s="119"/>
      <c r="H57" s="120"/>
      <c r="I57" s="120"/>
      <c r="J57" s="120"/>
      <c r="K57" s="120"/>
      <c r="L57" s="121"/>
      <c r="M57" s="65"/>
      <c r="N57" s="65"/>
      <c r="O57" s="65"/>
      <c r="P57" s="66"/>
      <c r="Q57" s="111"/>
      <c r="R57" s="113"/>
      <c r="S57" s="111"/>
      <c r="T57" s="113"/>
      <c r="U57" s="114"/>
      <c r="V57" s="227"/>
      <c r="W57" s="227"/>
      <c r="X57" s="231" t="str">
        <f t="shared" si="2"/>
        <v/>
      </c>
      <c r="Y57" s="227"/>
      <c r="Z57" s="227"/>
      <c r="AA57" s="232"/>
      <c r="AB57" s="71">
        <v>0.1</v>
      </c>
      <c r="AC57" s="52"/>
      <c r="AD57" s="8"/>
      <c r="AE57" s="8"/>
    </row>
    <row r="58" spans="1:32" ht="25.5" customHeight="1">
      <c r="A58" s="258">
        <v>36</v>
      </c>
      <c r="B58" s="260"/>
      <c r="C58" s="261"/>
      <c r="D58" s="52"/>
      <c r="E58" s="52"/>
      <c r="F58" s="52"/>
      <c r="G58" s="119"/>
      <c r="H58" s="120"/>
      <c r="I58" s="120"/>
      <c r="J58" s="120"/>
      <c r="K58" s="120"/>
      <c r="L58" s="121"/>
      <c r="M58" s="65"/>
      <c r="N58" s="65"/>
      <c r="O58" s="65"/>
      <c r="P58" s="66"/>
      <c r="Q58" s="111"/>
      <c r="R58" s="113"/>
      <c r="S58" s="111"/>
      <c r="T58" s="113"/>
      <c r="U58" s="114"/>
      <c r="V58" s="227"/>
      <c r="W58" s="227"/>
      <c r="X58" s="231" t="str">
        <f t="shared" si="2"/>
        <v/>
      </c>
      <c r="Y58" s="227"/>
      <c r="Z58" s="227"/>
      <c r="AA58" s="232"/>
      <c r="AB58" s="71">
        <v>0.1</v>
      </c>
      <c r="AC58" s="52"/>
      <c r="AD58" s="8"/>
      <c r="AE58" s="8"/>
    </row>
    <row r="59" spans="1:32" ht="25.5" customHeight="1">
      <c r="A59" s="258">
        <v>37</v>
      </c>
      <c r="B59" s="260"/>
      <c r="C59" s="261"/>
      <c r="D59" s="52"/>
      <c r="E59" s="52"/>
      <c r="F59" s="52"/>
      <c r="G59" s="119"/>
      <c r="H59" s="120"/>
      <c r="I59" s="120"/>
      <c r="J59" s="120"/>
      <c r="K59" s="120"/>
      <c r="L59" s="121"/>
      <c r="M59" s="65"/>
      <c r="N59" s="65"/>
      <c r="O59" s="65"/>
      <c r="P59" s="66"/>
      <c r="Q59" s="111"/>
      <c r="R59" s="113"/>
      <c r="S59" s="111"/>
      <c r="T59" s="113"/>
      <c r="U59" s="114"/>
      <c r="V59" s="227"/>
      <c r="W59" s="227"/>
      <c r="X59" s="231" t="str">
        <f t="shared" si="2"/>
        <v/>
      </c>
      <c r="Y59" s="227"/>
      <c r="Z59" s="227"/>
      <c r="AA59" s="232"/>
      <c r="AB59" s="71">
        <v>0.08</v>
      </c>
      <c r="AC59" s="52"/>
      <c r="AD59" s="8"/>
      <c r="AE59" s="8"/>
    </row>
    <row r="60" spans="1:32" ht="25.5" customHeight="1">
      <c r="A60" s="258">
        <v>38</v>
      </c>
      <c r="B60" s="260"/>
      <c r="C60" s="261"/>
      <c r="D60" s="52"/>
      <c r="E60" s="52"/>
      <c r="F60" s="52"/>
      <c r="G60" s="119"/>
      <c r="H60" s="120"/>
      <c r="I60" s="120"/>
      <c r="J60" s="120"/>
      <c r="K60" s="120"/>
      <c r="L60" s="121"/>
      <c r="M60" s="65"/>
      <c r="N60" s="65"/>
      <c r="O60" s="65"/>
      <c r="P60" s="66"/>
      <c r="Q60" s="111"/>
      <c r="R60" s="113"/>
      <c r="S60" s="111"/>
      <c r="T60" s="113"/>
      <c r="U60" s="114"/>
      <c r="V60" s="227"/>
      <c r="W60" s="227"/>
      <c r="X60" s="231" t="str">
        <f t="shared" si="2"/>
        <v/>
      </c>
      <c r="Y60" s="227"/>
      <c r="Z60" s="227"/>
      <c r="AA60" s="232"/>
      <c r="AB60" s="71">
        <v>0.1</v>
      </c>
      <c r="AC60" s="52"/>
      <c r="AD60" s="8"/>
      <c r="AE60" s="8"/>
    </row>
    <row r="61" spans="1:32" ht="25.5" customHeight="1">
      <c r="A61" s="258">
        <v>39</v>
      </c>
      <c r="B61" s="260"/>
      <c r="C61" s="261"/>
      <c r="D61" s="52"/>
      <c r="E61" s="52"/>
      <c r="F61" s="52"/>
      <c r="G61" s="119"/>
      <c r="H61" s="120"/>
      <c r="I61" s="120"/>
      <c r="J61" s="120"/>
      <c r="K61" s="120"/>
      <c r="L61" s="121"/>
      <c r="M61" s="65"/>
      <c r="N61" s="65"/>
      <c r="O61" s="65"/>
      <c r="P61" s="66"/>
      <c r="Q61" s="111"/>
      <c r="R61" s="113"/>
      <c r="S61" s="111"/>
      <c r="T61" s="113"/>
      <c r="U61" s="114"/>
      <c r="V61" s="227"/>
      <c r="W61" s="227"/>
      <c r="X61" s="231" t="str">
        <f t="shared" si="2"/>
        <v/>
      </c>
      <c r="Y61" s="227"/>
      <c r="Z61" s="227"/>
      <c r="AA61" s="232"/>
      <c r="AB61" s="71">
        <v>0.1</v>
      </c>
      <c r="AC61" s="52"/>
      <c r="AD61" s="8"/>
      <c r="AE61" s="8"/>
    </row>
    <row r="62" spans="1:32" ht="25.5" customHeight="1">
      <c r="A62" s="258">
        <v>40</v>
      </c>
      <c r="B62" s="260"/>
      <c r="C62" s="261"/>
      <c r="D62" s="52"/>
      <c r="E62" s="52"/>
      <c r="F62" s="52"/>
      <c r="G62" s="119"/>
      <c r="H62" s="120"/>
      <c r="I62" s="120"/>
      <c r="J62" s="120"/>
      <c r="K62" s="120"/>
      <c r="L62" s="121"/>
      <c r="M62" s="65"/>
      <c r="N62" s="65"/>
      <c r="O62" s="65"/>
      <c r="P62" s="66"/>
      <c r="Q62" s="111"/>
      <c r="R62" s="113"/>
      <c r="S62" s="111"/>
      <c r="T62" s="113"/>
      <c r="U62" s="114"/>
      <c r="V62" s="227"/>
      <c r="W62" s="227"/>
      <c r="X62" s="231" t="str">
        <f t="shared" si="2"/>
        <v/>
      </c>
      <c r="Y62" s="227"/>
      <c r="Z62" s="227"/>
      <c r="AA62" s="232"/>
      <c r="AB62" s="71">
        <v>0.1</v>
      </c>
      <c r="AC62" s="52"/>
      <c r="AD62" s="8"/>
      <c r="AE62" s="8"/>
    </row>
    <row r="63" spans="1:32" ht="25.5" customHeight="1">
      <c r="A63" s="258">
        <v>41</v>
      </c>
      <c r="B63" s="260"/>
      <c r="C63" s="261"/>
      <c r="D63" s="52"/>
      <c r="E63" s="52"/>
      <c r="F63" s="52"/>
      <c r="G63" s="119"/>
      <c r="H63" s="120"/>
      <c r="I63" s="120"/>
      <c r="J63" s="120"/>
      <c r="K63" s="120"/>
      <c r="L63" s="121"/>
      <c r="M63" s="65"/>
      <c r="N63" s="65"/>
      <c r="O63" s="65"/>
      <c r="P63" s="66"/>
      <c r="Q63" s="111"/>
      <c r="R63" s="113"/>
      <c r="S63" s="111"/>
      <c r="T63" s="113"/>
      <c r="U63" s="114"/>
      <c r="V63" s="227"/>
      <c r="W63" s="227"/>
      <c r="X63" s="231" t="str">
        <f t="shared" si="2"/>
        <v/>
      </c>
      <c r="Y63" s="227"/>
      <c r="Z63" s="227"/>
      <c r="AA63" s="232"/>
      <c r="AB63" s="71">
        <v>0.1</v>
      </c>
      <c r="AC63" s="52"/>
      <c r="AD63" s="8"/>
      <c r="AE63" s="8"/>
    </row>
    <row r="64" spans="1:32" ht="25.5" customHeight="1">
      <c r="A64" s="258">
        <v>42</v>
      </c>
      <c r="B64" s="260"/>
      <c r="C64" s="261"/>
      <c r="D64" s="52"/>
      <c r="E64" s="52"/>
      <c r="F64" s="52"/>
      <c r="G64" s="119"/>
      <c r="H64" s="120"/>
      <c r="I64" s="120"/>
      <c r="J64" s="120"/>
      <c r="K64" s="120"/>
      <c r="L64" s="121"/>
      <c r="M64" s="65"/>
      <c r="N64" s="65"/>
      <c r="O64" s="65"/>
      <c r="P64" s="66"/>
      <c r="Q64" s="111"/>
      <c r="R64" s="113"/>
      <c r="S64" s="111"/>
      <c r="T64" s="113"/>
      <c r="U64" s="114"/>
      <c r="V64" s="227"/>
      <c r="W64" s="227"/>
      <c r="X64" s="231" t="str">
        <f t="shared" si="2"/>
        <v/>
      </c>
      <c r="Y64" s="227"/>
      <c r="Z64" s="227"/>
      <c r="AA64" s="232"/>
      <c r="AB64" s="71">
        <v>0.1</v>
      </c>
      <c r="AC64" s="52"/>
      <c r="AD64" s="8"/>
      <c r="AE64" s="8"/>
    </row>
    <row r="65" spans="1:32" ht="25.5" customHeight="1">
      <c r="A65" s="258">
        <v>43</v>
      </c>
      <c r="B65" s="260"/>
      <c r="C65" s="261"/>
      <c r="D65" s="52"/>
      <c r="E65" s="52"/>
      <c r="F65" s="52"/>
      <c r="G65" s="119"/>
      <c r="H65" s="120"/>
      <c r="I65" s="120"/>
      <c r="J65" s="120"/>
      <c r="K65" s="120"/>
      <c r="L65" s="121"/>
      <c r="M65" s="65"/>
      <c r="N65" s="65"/>
      <c r="O65" s="65"/>
      <c r="P65" s="66"/>
      <c r="Q65" s="111"/>
      <c r="R65" s="113"/>
      <c r="S65" s="111"/>
      <c r="T65" s="113"/>
      <c r="U65" s="114"/>
      <c r="V65" s="227"/>
      <c r="W65" s="227"/>
      <c r="X65" s="231" t="str">
        <f t="shared" si="2"/>
        <v/>
      </c>
      <c r="Y65" s="227"/>
      <c r="Z65" s="227"/>
      <c r="AA65" s="232"/>
      <c r="AB65" s="71">
        <v>0.1</v>
      </c>
      <c r="AC65" s="52"/>
      <c r="AD65" s="8"/>
      <c r="AE65" s="8"/>
    </row>
    <row r="66" spans="1:32" ht="25.5" customHeight="1">
      <c r="A66" s="258">
        <v>44</v>
      </c>
      <c r="B66" s="260"/>
      <c r="C66" s="261"/>
      <c r="D66" s="52"/>
      <c r="E66" s="52"/>
      <c r="F66" s="52"/>
      <c r="G66" s="119"/>
      <c r="H66" s="120"/>
      <c r="I66" s="120"/>
      <c r="J66" s="120"/>
      <c r="K66" s="120"/>
      <c r="L66" s="121"/>
      <c r="M66" s="65"/>
      <c r="N66" s="65"/>
      <c r="O66" s="65"/>
      <c r="P66" s="66"/>
      <c r="Q66" s="111"/>
      <c r="R66" s="113"/>
      <c r="S66" s="111"/>
      <c r="T66" s="113"/>
      <c r="U66" s="114"/>
      <c r="V66" s="227"/>
      <c r="W66" s="227"/>
      <c r="X66" s="231" t="str">
        <f t="shared" si="2"/>
        <v/>
      </c>
      <c r="Y66" s="227"/>
      <c r="Z66" s="227"/>
      <c r="AA66" s="232"/>
      <c r="AB66" s="71">
        <v>0.1</v>
      </c>
      <c r="AC66" s="52"/>
      <c r="AD66" s="8"/>
      <c r="AE66" s="8"/>
    </row>
    <row r="67" spans="1:32" ht="25.5" customHeight="1">
      <c r="A67" s="258">
        <v>45</v>
      </c>
      <c r="B67" s="260"/>
      <c r="C67" s="261"/>
      <c r="D67" s="52"/>
      <c r="E67" s="52"/>
      <c r="F67" s="52"/>
      <c r="G67" s="119"/>
      <c r="H67" s="120"/>
      <c r="I67" s="120"/>
      <c r="J67" s="120"/>
      <c r="K67" s="120"/>
      <c r="L67" s="121"/>
      <c r="M67" s="65"/>
      <c r="N67" s="65"/>
      <c r="O67" s="65"/>
      <c r="P67" s="66"/>
      <c r="Q67" s="111"/>
      <c r="R67" s="113"/>
      <c r="S67" s="111"/>
      <c r="T67" s="113"/>
      <c r="U67" s="114"/>
      <c r="V67" s="227"/>
      <c r="W67" s="227"/>
      <c r="X67" s="231" t="str">
        <f t="shared" si="2"/>
        <v/>
      </c>
      <c r="Y67" s="227"/>
      <c r="Z67" s="227"/>
      <c r="AA67" s="232"/>
      <c r="AB67" s="71">
        <v>0.1</v>
      </c>
      <c r="AC67" s="52"/>
      <c r="AD67" s="8"/>
      <c r="AE67" s="8"/>
    </row>
    <row r="68" spans="1:32" ht="25.5" customHeight="1" thickBot="1">
      <c r="A68" s="258">
        <v>46</v>
      </c>
      <c r="B68" s="260"/>
      <c r="C68" s="261"/>
      <c r="D68" s="52"/>
      <c r="E68" s="52"/>
      <c r="F68" s="52"/>
      <c r="G68" s="119"/>
      <c r="H68" s="120"/>
      <c r="I68" s="120"/>
      <c r="J68" s="120"/>
      <c r="K68" s="120"/>
      <c r="L68" s="121"/>
      <c r="M68" s="65"/>
      <c r="N68" s="65"/>
      <c r="O68" s="65"/>
      <c r="P68" s="66"/>
      <c r="Q68" s="111"/>
      <c r="R68" s="113"/>
      <c r="S68" s="111"/>
      <c r="T68" s="113"/>
      <c r="U68" s="114"/>
      <c r="V68" s="227"/>
      <c r="W68" s="227"/>
      <c r="X68" s="228" t="str">
        <f t="shared" si="2"/>
        <v/>
      </c>
      <c r="Y68" s="229"/>
      <c r="Z68" s="229"/>
      <c r="AA68" s="230"/>
      <c r="AB68" s="71">
        <v>0.1</v>
      </c>
      <c r="AC68" s="52"/>
      <c r="AD68" s="8"/>
      <c r="AE68" s="8"/>
      <c r="AF68" s="3"/>
    </row>
    <row r="69" spans="1:32" ht="26.25" customHeight="1" thickBot="1">
      <c r="A69" s="45" t="s">
        <v>39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7"/>
    </row>
    <row r="70" spans="1:32" ht="28.5" customHeight="1">
      <c r="A70" s="40" t="s">
        <v>75</v>
      </c>
      <c r="B70" s="72" t="s">
        <v>16</v>
      </c>
      <c r="C70" s="74"/>
      <c r="D70" s="50" t="s">
        <v>12</v>
      </c>
      <c r="E70" s="50"/>
      <c r="F70" s="50"/>
      <c r="G70" s="72" t="s">
        <v>17</v>
      </c>
      <c r="H70" s="73"/>
      <c r="I70" s="73"/>
      <c r="J70" s="73"/>
      <c r="K70" s="73"/>
      <c r="L70" s="74"/>
      <c r="M70" s="73" t="s">
        <v>29</v>
      </c>
      <c r="N70" s="73"/>
      <c r="O70" s="73"/>
      <c r="P70" s="74"/>
      <c r="Q70" s="234" t="s">
        <v>30</v>
      </c>
      <c r="R70" s="235"/>
      <c r="S70" s="234" t="s">
        <v>31</v>
      </c>
      <c r="T70" s="235"/>
      <c r="U70" s="236" t="s">
        <v>37</v>
      </c>
      <c r="V70" s="237"/>
      <c r="W70" s="237"/>
      <c r="X70" s="238" t="s">
        <v>36</v>
      </c>
      <c r="Y70" s="239"/>
      <c r="Z70" s="239"/>
      <c r="AA70" s="240"/>
      <c r="AB70" s="66" t="s">
        <v>15</v>
      </c>
      <c r="AC70" s="52"/>
      <c r="AD70" s="4" t="s">
        <v>27</v>
      </c>
      <c r="AE70" s="4" t="s">
        <v>45</v>
      </c>
      <c r="AF70" s="3" t="s">
        <v>55</v>
      </c>
    </row>
    <row r="71" spans="1:32" ht="25.5" customHeight="1">
      <c r="A71" s="258">
        <v>47</v>
      </c>
      <c r="B71" s="260"/>
      <c r="C71" s="261"/>
      <c r="D71" s="52"/>
      <c r="E71" s="52"/>
      <c r="F71" s="52"/>
      <c r="G71" s="233"/>
      <c r="H71" s="233"/>
      <c r="I71" s="233"/>
      <c r="J71" s="233"/>
      <c r="K71" s="233"/>
      <c r="L71" s="233"/>
      <c r="M71" s="52"/>
      <c r="N71" s="52"/>
      <c r="O71" s="52"/>
      <c r="P71" s="52"/>
      <c r="Q71" s="111"/>
      <c r="R71" s="113"/>
      <c r="S71" s="111"/>
      <c r="T71" s="113"/>
      <c r="U71" s="114"/>
      <c r="V71" s="227"/>
      <c r="W71" s="227"/>
      <c r="X71" s="231" t="str">
        <f t="shared" ref="X71:X89" si="3">IF(U71="","",($Q71*$U71))</f>
        <v/>
      </c>
      <c r="Y71" s="227"/>
      <c r="Z71" s="227"/>
      <c r="AA71" s="232"/>
      <c r="AB71" s="71">
        <v>0.1</v>
      </c>
      <c r="AC71" s="52"/>
      <c r="AD71" s="8"/>
      <c r="AE71" s="8"/>
      <c r="AF71" s="3"/>
    </row>
    <row r="72" spans="1:32" ht="25.5" customHeight="1">
      <c r="A72" s="258">
        <v>48</v>
      </c>
      <c r="B72" s="260"/>
      <c r="C72" s="261"/>
      <c r="D72" s="52"/>
      <c r="E72" s="52"/>
      <c r="F72" s="52"/>
      <c r="G72" s="119"/>
      <c r="H72" s="120"/>
      <c r="I72" s="120"/>
      <c r="J72" s="120"/>
      <c r="K72" s="120"/>
      <c r="L72" s="121"/>
      <c r="M72" s="65"/>
      <c r="N72" s="65"/>
      <c r="O72" s="65"/>
      <c r="P72" s="66"/>
      <c r="Q72" s="111"/>
      <c r="R72" s="113"/>
      <c r="S72" s="111"/>
      <c r="T72" s="113"/>
      <c r="U72" s="114"/>
      <c r="V72" s="227"/>
      <c r="W72" s="227"/>
      <c r="X72" s="231" t="str">
        <f t="shared" si="3"/>
        <v/>
      </c>
      <c r="Y72" s="227"/>
      <c r="Z72" s="227"/>
      <c r="AA72" s="232"/>
      <c r="AB72" s="71">
        <v>0.1</v>
      </c>
      <c r="AC72" s="52"/>
      <c r="AD72" s="8"/>
      <c r="AE72" s="8"/>
    </row>
    <row r="73" spans="1:32" ht="25.5" customHeight="1">
      <c r="A73" s="258">
        <v>49</v>
      </c>
      <c r="B73" s="260"/>
      <c r="C73" s="261"/>
      <c r="D73" s="52"/>
      <c r="E73" s="52"/>
      <c r="F73" s="52"/>
      <c r="G73" s="119"/>
      <c r="H73" s="120"/>
      <c r="I73" s="120"/>
      <c r="J73" s="120"/>
      <c r="K73" s="120"/>
      <c r="L73" s="121"/>
      <c r="M73" s="65"/>
      <c r="N73" s="65"/>
      <c r="O73" s="65"/>
      <c r="P73" s="66"/>
      <c r="Q73" s="111"/>
      <c r="R73" s="113"/>
      <c r="S73" s="111"/>
      <c r="T73" s="113"/>
      <c r="U73" s="114"/>
      <c r="V73" s="227"/>
      <c r="W73" s="227"/>
      <c r="X73" s="231" t="str">
        <f t="shared" si="3"/>
        <v/>
      </c>
      <c r="Y73" s="227"/>
      <c r="Z73" s="227"/>
      <c r="AA73" s="232"/>
      <c r="AB73" s="71">
        <v>0.1</v>
      </c>
      <c r="AC73" s="52"/>
      <c r="AD73" s="8"/>
      <c r="AE73" s="8"/>
    </row>
    <row r="74" spans="1:32" ht="25.5" customHeight="1">
      <c r="A74" s="258">
        <v>50</v>
      </c>
      <c r="B74" s="260"/>
      <c r="C74" s="261"/>
      <c r="D74" s="52"/>
      <c r="E74" s="52"/>
      <c r="F74" s="52"/>
      <c r="G74" s="119"/>
      <c r="H74" s="120"/>
      <c r="I74" s="120"/>
      <c r="J74" s="120"/>
      <c r="K74" s="120"/>
      <c r="L74" s="121"/>
      <c r="M74" s="65"/>
      <c r="N74" s="65"/>
      <c r="O74" s="65"/>
      <c r="P74" s="66"/>
      <c r="Q74" s="111"/>
      <c r="R74" s="113"/>
      <c r="S74" s="111"/>
      <c r="T74" s="113"/>
      <c r="U74" s="114"/>
      <c r="V74" s="227"/>
      <c r="W74" s="227"/>
      <c r="X74" s="231" t="str">
        <f t="shared" si="3"/>
        <v/>
      </c>
      <c r="Y74" s="227"/>
      <c r="Z74" s="227"/>
      <c r="AA74" s="232"/>
      <c r="AB74" s="71">
        <v>0.1</v>
      </c>
      <c r="AC74" s="52"/>
      <c r="AD74" s="8"/>
      <c r="AE74" s="8"/>
    </row>
    <row r="75" spans="1:32" ht="25.5" customHeight="1">
      <c r="A75" s="258">
        <v>51</v>
      </c>
      <c r="B75" s="260"/>
      <c r="C75" s="261"/>
      <c r="D75" s="52"/>
      <c r="E75" s="52"/>
      <c r="F75" s="52"/>
      <c r="G75" s="119"/>
      <c r="H75" s="120"/>
      <c r="I75" s="120"/>
      <c r="J75" s="120"/>
      <c r="K75" s="120"/>
      <c r="L75" s="121"/>
      <c r="M75" s="65"/>
      <c r="N75" s="65"/>
      <c r="O75" s="65"/>
      <c r="P75" s="66"/>
      <c r="Q75" s="111"/>
      <c r="R75" s="113"/>
      <c r="S75" s="111"/>
      <c r="T75" s="113"/>
      <c r="U75" s="114"/>
      <c r="V75" s="227"/>
      <c r="W75" s="227"/>
      <c r="X75" s="231" t="str">
        <f t="shared" si="3"/>
        <v/>
      </c>
      <c r="Y75" s="227"/>
      <c r="Z75" s="227"/>
      <c r="AA75" s="232"/>
      <c r="AB75" s="71">
        <v>0.1</v>
      </c>
      <c r="AC75" s="52"/>
      <c r="AD75" s="8"/>
      <c r="AE75" s="8"/>
    </row>
    <row r="76" spans="1:32" ht="25.5" customHeight="1">
      <c r="A76" s="258">
        <v>52</v>
      </c>
      <c r="B76" s="260"/>
      <c r="C76" s="261"/>
      <c r="D76" s="52"/>
      <c r="E76" s="52"/>
      <c r="F76" s="52"/>
      <c r="G76" s="119"/>
      <c r="H76" s="120"/>
      <c r="I76" s="120"/>
      <c r="J76" s="120"/>
      <c r="K76" s="120"/>
      <c r="L76" s="121"/>
      <c r="M76" s="65"/>
      <c r="N76" s="65"/>
      <c r="O76" s="65"/>
      <c r="P76" s="66"/>
      <c r="Q76" s="111"/>
      <c r="R76" s="113"/>
      <c r="S76" s="111"/>
      <c r="T76" s="113"/>
      <c r="U76" s="114"/>
      <c r="V76" s="227"/>
      <c r="W76" s="227"/>
      <c r="X76" s="231" t="str">
        <f t="shared" si="3"/>
        <v/>
      </c>
      <c r="Y76" s="227"/>
      <c r="Z76" s="227"/>
      <c r="AA76" s="232"/>
      <c r="AB76" s="71">
        <v>0.1</v>
      </c>
      <c r="AC76" s="52"/>
      <c r="AD76" s="8"/>
      <c r="AE76" s="8"/>
    </row>
    <row r="77" spans="1:32" ht="25.5" customHeight="1">
      <c r="A77" s="258">
        <v>53</v>
      </c>
      <c r="B77" s="260"/>
      <c r="C77" s="261"/>
      <c r="D77" s="52"/>
      <c r="E77" s="52"/>
      <c r="F77" s="52"/>
      <c r="G77" s="119"/>
      <c r="H77" s="120"/>
      <c r="I77" s="120"/>
      <c r="J77" s="120"/>
      <c r="K77" s="120"/>
      <c r="L77" s="121"/>
      <c r="M77" s="65"/>
      <c r="N77" s="65"/>
      <c r="O77" s="65"/>
      <c r="P77" s="66"/>
      <c r="Q77" s="111"/>
      <c r="R77" s="113"/>
      <c r="S77" s="111"/>
      <c r="T77" s="113"/>
      <c r="U77" s="114"/>
      <c r="V77" s="227"/>
      <c r="W77" s="227"/>
      <c r="X77" s="231" t="str">
        <f t="shared" si="3"/>
        <v/>
      </c>
      <c r="Y77" s="227"/>
      <c r="Z77" s="227"/>
      <c r="AA77" s="232"/>
      <c r="AB77" s="71">
        <v>0.1</v>
      </c>
      <c r="AC77" s="52"/>
      <c r="AD77" s="8"/>
      <c r="AE77" s="8"/>
    </row>
    <row r="78" spans="1:32" ht="25.5" customHeight="1">
      <c r="A78" s="258">
        <v>54</v>
      </c>
      <c r="B78" s="260"/>
      <c r="C78" s="261"/>
      <c r="D78" s="52"/>
      <c r="E78" s="52"/>
      <c r="F78" s="52"/>
      <c r="G78" s="119"/>
      <c r="H78" s="120"/>
      <c r="I78" s="120"/>
      <c r="J78" s="120"/>
      <c r="K78" s="120"/>
      <c r="L78" s="121"/>
      <c r="M78" s="65"/>
      <c r="N78" s="65"/>
      <c r="O78" s="65"/>
      <c r="P78" s="66"/>
      <c r="Q78" s="111"/>
      <c r="R78" s="113"/>
      <c r="S78" s="111"/>
      <c r="T78" s="113"/>
      <c r="U78" s="114"/>
      <c r="V78" s="227"/>
      <c r="W78" s="227"/>
      <c r="X78" s="231" t="str">
        <f t="shared" si="3"/>
        <v/>
      </c>
      <c r="Y78" s="227"/>
      <c r="Z78" s="227"/>
      <c r="AA78" s="232"/>
      <c r="AB78" s="71">
        <v>0.1</v>
      </c>
      <c r="AC78" s="52"/>
      <c r="AD78" s="8"/>
      <c r="AE78" s="8"/>
    </row>
    <row r="79" spans="1:32" ht="25.5" customHeight="1">
      <c r="A79" s="258">
        <v>55</v>
      </c>
      <c r="B79" s="260"/>
      <c r="C79" s="261"/>
      <c r="D79" s="52"/>
      <c r="E79" s="52"/>
      <c r="F79" s="52"/>
      <c r="G79" s="119"/>
      <c r="H79" s="120"/>
      <c r="I79" s="120"/>
      <c r="J79" s="120"/>
      <c r="K79" s="120"/>
      <c r="L79" s="121"/>
      <c r="M79" s="65"/>
      <c r="N79" s="65"/>
      <c r="O79" s="65"/>
      <c r="P79" s="66"/>
      <c r="Q79" s="111"/>
      <c r="R79" s="113"/>
      <c r="S79" s="111"/>
      <c r="T79" s="113"/>
      <c r="U79" s="114"/>
      <c r="V79" s="227"/>
      <c r="W79" s="227"/>
      <c r="X79" s="231" t="str">
        <f t="shared" si="3"/>
        <v/>
      </c>
      <c r="Y79" s="227"/>
      <c r="Z79" s="227"/>
      <c r="AA79" s="232"/>
      <c r="AB79" s="71">
        <v>0.1</v>
      </c>
      <c r="AC79" s="52"/>
      <c r="AD79" s="8"/>
      <c r="AE79" s="8"/>
    </row>
    <row r="80" spans="1:32" ht="25.5" customHeight="1">
      <c r="A80" s="258">
        <v>56</v>
      </c>
      <c r="B80" s="260"/>
      <c r="C80" s="261"/>
      <c r="D80" s="52"/>
      <c r="E80" s="52"/>
      <c r="F80" s="52"/>
      <c r="G80" s="119"/>
      <c r="H80" s="120"/>
      <c r="I80" s="120"/>
      <c r="J80" s="120"/>
      <c r="K80" s="120"/>
      <c r="L80" s="121"/>
      <c r="M80" s="65"/>
      <c r="N80" s="65"/>
      <c r="O80" s="65"/>
      <c r="P80" s="66"/>
      <c r="Q80" s="111"/>
      <c r="R80" s="113"/>
      <c r="S80" s="111"/>
      <c r="T80" s="113"/>
      <c r="U80" s="114"/>
      <c r="V80" s="227"/>
      <c r="W80" s="227"/>
      <c r="X80" s="231" t="str">
        <f t="shared" si="3"/>
        <v/>
      </c>
      <c r="Y80" s="227"/>
      <c r="Z80" s="227"/>
      <c r="AA80" s="232"/>
      <c r="AB80" s="71">
        <v>0.08</v>
      </c>
      <c r="AC80" s="52"/>
      <c r="AD80" s="8"/>
      <c r="AE80" s="8"/>
    </row>
    <row r="81" spans="1:32" ht="25.5" customHeight="1">
      <c r="A81" s="258">
        <v>57</v>
      </c>
      <c r="B81" s="260"/>
      <c r="C81" s="261"/>
      <c r="D81" s="52"/>
      <c r="E81" s="52"/>
      <c r="F81" s="52"/>
      <c r="G81" s="119"/>
      <c r="H81" s="120"/>
      <c r="I81" s="120"/>
      <c r="J81" s="120"/>
      <c r="K81" s="120"/>
      <c r="L81" s="121"/>
      <c r="M81" s="65"/>
      <c r="N81" s="65"/>
      <c r="O81" s="65"/>
      <c r="P81" s="66"/>
      <c r="Q81" s="111"/>
      <c r="R81" s="113"/>
      <c r="S81" s="111"/>
      <c r="T81" s="113"/>
      <c r="U81" s="114"/>
      <c r="V81" s="227"/>
      <c r="W81" s="227"/>
      <c r="X81" s="231" t="str">
        <f t="shared" si="3"/>
        <v/>
      </c>
      <c r="Y81" s="227"/>
      <c r="Z81" s="227"/>
      <c r="AA81" s="232"/>
      <c r="AB81" s="71">
        <v>0.1</v>
      </c>
      <c r="AC81" s="52"/>
      <c r="AD81" s="8"/>
      <c r="AE81" s="8"/>
    </row>
    <row r="82" spans="1:32" ht="25.5" customHeight="1">
      <c r="A82" s="258">
        <v>58</v>
      </c>
      <c r="B82" s="260"/>
      <c r="C82" s="261"/>
      <c r="D82" s="52"/>
      <c r="E82" s="52"/>
      <c r="F82" s="52"/>
      <c r="G82" s="119"/>
      <c r="H82" s="120"/>
      <c r="I82" s="120"/>
      <c r="J82" s="120"/>
      <c r="K82" s="120"/>
      <c r="L82" s="121"/>
      <c r="M82" s="65"/>
      <c r="N82" s="65"/>
      <c r="O82" s="65"/>
      <c r="P82" s="66"/>
      <c r="Q82" s="111"/>
      <c r="R82" s="113"/>
      <c r="S82" s="111"/>
      <c r="T82" s="113"/>
      <c r="U82" s="114"/>
      <c r="V82" s="227"/>
      <c r="W82" s="227"/>
      <c r="X82" s="231" t="str">
        <f t="shared" si="3"/>
        <v/>
      </c>
      <c r="Y82" s="227"/>
      <c r="Z82" s="227"/>
      <c r="AA82" s="232"/>
      <c r="AB82" s="71">
        <v>0.1</v>
      </c>
      <c r="AC82" s="52"/>
      <c r="AD82" s="8"/>
      <c r="AE82" s="8"/>
    </row>
    <row r="83" spans="1:32" ht="25.5" customHeight="1">
      <c r="A83" s="258">
        <v>59</v>
      </c>
      <c r="B83" s="260"/>
      <c r="C83" s="261"/>
      <c r="D83" s="52"/>
      <c r="E83" s="52"/>
      <c r="F83" s="52"/>
      <c r="G83" s="119"/>
      <c r="H83" s="120"/>
      <c r="I83" s="120"/>
      <c r="J83" s="120"/>
      <c r="K83" s="120"/>
      <c r="L83" s="121"/>
      <c r="M83" s="65"/>
      <c r="N83" s="65"/>
      <c r="O83" s="65"/>
      <c r="P83" s="66"/>
      <c r="Q83" s="111"/>
      <c r="R83" s="113"/>
      <c r="S83" s="111"/>
      <c r="T83" s="113"/>
      <c r="U83" s="114"/>
      <c r="V83" s="227"/>
      <c r="W83" s="227"/>
      <c r="X83" s="231" t="str">
        <f t="shared" si="3"/>
        <v/>
      </c>
      <c r="Y83" s="227"/>
      <c r="Z83" s="227"/>
      <c r="AA83" s="232"/>
      <c r="AB83" s="71">
        <v>0.1</v>
      </c>
      <c r="AC83" s="52"/>
      <c r="AD83" s="8"/>
      <c r="AE83" s="8"/>
    </row>
    <row r="84" spans="1:32" ht="25.5" customHeight="1">
      <c r="A84" s="258">
        <v>60</v>
      </c>
      <c r="B84" s="260"/>
      <c r="C84" s="261"/>
      <c r="D84" s="52"/>
      <c r="E84" s="52"/>
      <c r="F84" s="52"/>
      <c r="G84" s="119"/>
      <c r="H84" s="120"/>
      <c r="I84" s="120"/>
      <c r="J84" s="120"/>
      <c r="K84" s="120"/>
      <c r="L84" s="121"/>
      <c r="M84" s="65"/>
      <c r="N84" s="65"/>
      <c r="O84" s="65"/>
      <c r="P84" s="66"/>
      <c r="Q84" s="111"/>
      <c r="R84" s="113"/>
      <c r="S84" s="111"/>
      <c r="T84" s="113"/>
      <c r="U84" s="114"/>
      <c r="V84" s="227"/>
      <c r="W84" s="227"/>
      <c r="X84" s="231" t="str">
        <f t="shared" si="3"/>
        <v/>
      </c>
      <c r="Y84" s="227"/>
      <c r="Z84" s="227"/>
      <c r="AA84" s="232"/>
      <c r="AB84" s="71">
        <v>0.1</v>
      </c>
      <c r="AC84" s="52"/>
      <c r="AD84" s="8"/>
      <c r="AE84" s="8"/>
    </row>
    <row r="85" spans="1:32" ht="25.5" customHeight="1">
      <c r="A85" s="258">
        <v>61</v>
      </c>
      <c r="B85" s="260"/>
      <c r="C85" s="261"/>
      <c r="D85" s="52"/>
      <c r="E85" s="52"/>
      <c r="F85" s="52"/>
      <c r="G85" s="119"/>
      <c r="H85" s="120"/>
      <c r="I85" s="120"/>
      <c r="J85" s="120"/>
      <c r="K85" s="120"/>
      <c r="L85" s="121"/>
      <c r="M85" s="65"/>
      <c r="N85" s="65"/>
      <c r="O85" s="65"/>
      <c r="P85" s="66"/>
      <c r="Q85" s="111"/>
      <c r="R85" s="113"/>
      <c r="S85" s="111"/>
      <c r="T85" s="113"/>
      <c r="U85" s="114"/>
      <c r="V85" s="227"/>
      <c r="W85" s="227"/>
      <c r="X85" s="231" t="str">
        <f t="shared" si="3"/>
        <v/>
      </c>
      <c r="Y85" s="227"/>
      <c r="Z85" s="227"/>
      <c r="AA85" s="232"/>
      <c r="AB85" s="71">
        <v>0.1</v>
      </c>
      <c r="AC85" s="52"/>
      <c r="AD85" s="8"/>
      <c r="AE85" s="8"/>
    </row>
    <row r="86" spans="1:32" ht="25.5" customHeight="1">
      <c r="A86" s="258">
        <v>62</v>
      </c>
      <c r="B86" s="260"/>
      <c r="C86" s="261"/>
      <c r="D86" s="52"/>
      <c r="E86" s="52"/>
      <c r="F86" s="52"/>
      <c r="G86" s="119"/>
      <c r="H86" s="120"/>
      <c r="I86" s="120"/>
      <c r="J86" s="120"/>
      <c r="K86" s="120"/>
      <c r="L86" s="121"/>
      <c r="M86" s="65"/>
      <c r="N86" s="65"/>
      <c r="O86" s="65"/>
      <c r="P86" s="66"/>
      <c r="Q86" s="111"/>
      <c r="R86" s="113"/>
      <c r="S86" s="111"/>
      <c r="T86" s="113"/>
      <c r="U86" s="114"/>
      <c r="V86" s="227"/>
      <c r="W86" s="227"/>
      <c r="X86" s="231" t="str">
        <f t="shared" si="3"/>
        <v/>
      </c>
      <c r="Y86" s="227"/>
      <c r="Z86" s="227"/>
      <c r="AA86" s="232"/>
      <c r="AB86" s="71">
        <v>0.1</v>
      </c>
      <c r="AC86" s="52"/>
      <c r="AD86" s="8"/>
      <c r="AE86" s="8"/>
    </row>
    <row r="87" spans="1:32" ht="25.5" customHeight="1">
      <c r="A87" s="258">
        <v>63</v>
      </c>
      <c r="B87" s="260"/>
      <c r="C87" s="261"/>
      <c r="D87" s="52"/>
      <c r="E87" s="52"/>
      <c r="F87" s="52"/>
      <c r="G87" s="119"/>
      <c r="H87" s="120"/>
      <c r="I87" s="120"/>
      <c r="J87" s="120"/>
      <c r="K87" s="120"/>
      <c r="L87" s="121"/>
      <c r="M87" s="65"/>
      <c r="N87" s="65"/>
      <c r="O87" s="65"/>
      <c r="P87" s="66"/>
      <c r="Q87" s="111"/>
      <c r="R87" s="113"/>
      <c r="S87" s="111"/>
      <c r="T87" s="113"/>
      <c r="U87" s="114"/>
      <c r="V87" s="227"/>
      <c r="W87" s="227"/>
      <c r="X87" s="231" t="str">
        <f t="shared" si="3"/>
        <v/>
      </c>
      <c r="Y87" s="227"/>
      <c r="Z87" s="227"/>
      <c r="AA87" s="232"/>
      <c r="AB87" s="71">
        <v>0.1</v>
      </c>
      <c r="AC87" s="52"/>
      <c r="AD87" s="8"/>
      <c r="AE87" s="8"/>
    </row>
    <row r="88" spans="1:32" ht="25.5" customHeight="1">
      <c r="A88" s="258">
        <v>64</v>
      </c>
      <c r="B88" s="260"/>
      <c r="C88" s="261"/>
      <c r="D88" s="52"/>
      <c r="E88" s="52"/>
      <c r="F88" s="52"/>
      <c r="G88" s="119"/>
      <c r="H88" s="120"/>
      <c r="I88" s="120"/>
      <c r="J88" s="120"/>
      <c r="K88" s="120"/>
      <c r="L88" s="121"/>
      <c r="M88" s="65"/>
      <c r="N88" s="65"/>
      <c r="O88" s="65"/>
      <c r="P88" s="66"/>
      <c r="Q88" s="111"/>
      <c r="R88" s="113"/>
      <c r="S88" s="111"/>
      <c r="T88" s="113"/>
      <c r="U88" s="114"/>
      <c r="V88" s="227"/>
      <c r="W88" s="227"/>
      <c r="X88" s="231" t="str">
        <f t="shared" si="3"/>
        <v/>
      </c>
      <c r="Y88" s="227"/>
      <c r="Z88" s="227"/>
      <c r="AA88" s="232"/>
      <c r="AB88" s="71">
        <v>0.1</v>
      </c>
      <c r="AC88" s="52"/>
      <c r="AD88" s="8"/>
      <c r="AE88" s="8"/>
    </row>
    <row r="89" spans="1:32" ht="25.5" customHeight="1" thickBot="1">
      <c r="A89" s="258">
        <v>65</v>
      </c>
      <c r="B89" s="260"/>
      <c r="C89" s="261"/>
      <c r="D89" s="52"/>
      <c r="E89" s="52"/>
      <c r="F89" s="52"/>
      <c r="G89" s="119"/>
      <c r="H89" s="120"/>
      <c r="I89" s="120"/>
      <c r="J89" s="120"/>
      <c r="K89" s="120"/>
      <c r="L89" s="121"/>
      <c r="M89" s="65"/>
      <c r="N89" s="65"/>
      <c r="O89" s="65"/>
      <c r="P89" s="66"/>
      <c r="Q89" s="111"/>
      <c r="R89" s="113"/>
      <c r="S89" s="111"/>
      <c r="T89" s="113"/>
      <c r="U89" s="114"/>
      <c r="V89" s="227"/>
      <c r="W89" s="227"/>
      <c r="X89" s="228" t="str">
        <f t="shared" si="3"/>
        <v/>
      </c>
      <c r="Y89" s="229"/>
      <c r="Z89" s="229"/>
      <c r="AA89" s="230"/>
      <c r="AB89" s="71">
        <v>0.1</v>
      </c>
      <c r="AC89" s="52"/>
      <c r="AD89" s="8"/>
      <c r="AE89" s="8"/>
      <c r="AF89" s="3"/>
    </row>
    <row r="90" spans="1:32" ht="26.25" customHeight="1" thickBot="1">
      <c r="A90" s="45" t="s">
        <v>39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7"/>
    </row>
    <row r="91" spans="1:32" ht="28.5" customHeight="1">
      <c r="A91" s="40" t="s">
        <v>75</v>
      </c>
      <c r="B91" s="72" t="s">
        <v>16</v>
      </c>
      <c r="C91" s="74"/>
      <c r="D91" s="50" t="s">
        <v>12</v>
      </c>
      <c r="E91" s="50"/>
      <c r="F91" s="50"/>
      <c r="G91" s="72" t="s">
        <v>17</v>
      </c>
      <c r="H91" s="73"/>
      <c r="I91" s="73"/>
      <c r="J91" s="73"/>
      <c r="K91" s="73"/>
      <c r="L91" s="74"/>
      <c r="M91" s="73" t="s">
        <v>29</v>
      </c>
      <c r="N91" s="73"/>
      <c r="O91" s="73"/>
      <c r="P91" s="74"/>
      <c r="Q91" s="234" t="s">
        <v>30</v>
      </c>
      <c r="R91" s="235"/>
      <c r="S91" s="234" t="s">
        <v>31</v>
      </c>
      <c r="T91" s="235"/>
      <c r="U91" s="236" t="s">
        <v>37</v>
      </c>
      <c r="V91" s="237"/>
      <c r="W91" s="237"/>
      <c r="X91" s="238" t="s">
        <v>36</v>
      </c>
      <c r="Y91" s="239"/>
      <c r="Z91" s="239"/>
      <c r="AA91" s="240"/>
      <c r="AB91" s="66" t="s">
        <v>15</v>
      </c>
      <c r="AC91" s="52"/>
      <c r="AD91" s="4" t="s">
        <v>27</v>
      </c>
      <c r="AE91" s="4" t="s">
        <v>45</v>
      </c>
      <c r="AF91" s="3" t="s">
        <v>55</v>
      </c>
    </row>
    <row r="92" spans="1:32" ht="25.5" customHeight="1">
      <c r="A92" s="258">
        <v>66</v>
      </c>
      <c r="B92" s="260"/>
      <c r="C92" s="261"/>
      <c r="D92" s="52"/>
      <c r="E92" s="52"/>
      <c r="F92" s="52"/>
      <c r="G92" s="233"/>
      <c r="H92" s="233"/>
      <c r="I92" s="233"/>
      <c r="J92" s="233"/>
      <c r="K92" s="233"/>
      <c r="L92" s="233"/>
      <c r="M92" s="52"/>
      <c r="N92" s="52"/>
      <c r="O92" s="52"/>
      <c r="P92" s="52"/>
      <c r="Q92" s="111"/>
      <c r="R92" s="113"/>
      <c r="S92" s="111"/>
      <c r="T92" s="113"/>
      <c r="U92" s="114"/>
      <c r="V92" s="227"/>
      <c r="W92" s="227"/>
      <c r="X92" s="231" t="str">
        <f t="shared" ref="X92:X110" si="4">IF(U92="","",($Q92*$U92))</f>
        <v/>
      </c>
      <c r="Y92" s="227"/>
      <c r="Z92" s="227"/>
      <c r="AA92" s="232"/>
      <c r="AB92" s="71">
        <v>0.08</v>
      </c>
      <c r="AC92" s="52"/>
      <c r="AD92" s="8"/>
      <c r="AE92" s="8"/>
      <c r="AF92" s="3"/>
    </row>
    <row r="93" spans="1:32" ht="25.5" customHeight="1">
      <c r="A93" s="258">
        <v>67</v>
      </c>
      <c r="B93" s="260"/>
      <c r="C93" s="261"/>
      <c r="D93" s="52"/>
      <c r="E93" s="52"/>
      <c r="F93" s="52"/>
      <c r="G93" s="119"/>
      <c r="H93" s="120"/>
      <c r="I93" s="120"/>
      <c r="J93" s="120"/>
      <c r="K93" s="120"/>
      <c r="L93" s="121"/>
      <c r="M93" s="65"/>
      <c r="N93" s="65"/>
      <c r="O93" s="65"/>
      <c r="P93" s="66"/>
      <c r="Q93" s="111"/>
      <c r="R93" s="113"/>
      <c r="S93" s="111"/>
      <c r="T93" s="113"/>
      <c r="U93" s="114"/>
      <c r="V93" s="227"/>
      <c r="W93" s="227"/>
      <c r="X93" s="231" t="str">
        <f t="shared" si="4"/>
        <v/>
      </c>
      <c r="Y93" s="227"/>
      <c r="Z93" s="227"/>
      <c r="AA93" s="232"/>
      <c r="AB93" s="71">
        <v>0.1</v>
      </c>
      <c r="AC93" s="52"/>
      <c r="AD93" s="8"/>
      <c r="AE93" s="8"/>
    </row>
    <row r="94" spans="1:32" ht="25.5" customHeight="1">
      <c r="A94" s="258">
        <v>68</v>
      </c>
      <c r="B94" s="260"/>
      <c r="C94" s="261"/>
      <c r="D94" s="52"/>
      <c r="E94" s="52"/>
      <c r="F94" s="52"/>
      <c r="G94" s="119"/>
      <c r="H94" s="120"/>
      <c r="I94" s="120"/>
      <c r="J94" s="120"/>
      <c r="K94" s="120"/>
      <c r="L94" s="121"/>
      <c r="M94" s="65"/>
      <c r="N94" s="65"/>
      <c r="O94" s="65"/>
      <c r="P94" s="66"/>
      <c r="Q94" s="111"/>
      <c r="R94" s="113"/>
      <c r="S94" s="111"/>
      <c r="T94" s="113"/>
      <c r="U94" s="114"/>
      <c r="V94" s="227"/>
      <c r="W94" s="227"/>
      <c r="X94" s="231" t="str">
        <f t="shared" si="4"/>
        <v/>
      </c>
      <c r="Y94" s="227"/>
      <c r="Z94" s="227"/>
      <c r="AA94" s="232"/>
      <c r="AB94" s="71">
        <v>0.1</v>
      </c>
      <c r="AC94" s="52"/>
      <c r="AD94" s="8"/>
      <c r="AE94" s="8"/>
    </row>
    <row r="95" spans="1:32" ht="25.5" customHeight="1">
      <c r="A95" s="258">
        <v>69</v>
      </c>
      <c r="B95" s="260"/>
      <c r="C95" s="261"/>
      <c r="D95" s="52"/>
      <c r="E95" s="52"/>
      <c r="F95" s="52"/>
      <c r="G95" s="119"/>
      <c r="H95" s="120"/>
      <c r="I95" s="120"/>
      <c r="J95" s="120"/>
      <c r="K95" s="120"/>
      <c r="L95" s="121"/>
      <c r="M95" s="65"/>
      <c r="N95" s="65"/>
      <c r="O95" s="65"/>
      <c r="P95" s="66"/>
      <c r="Q95" s="111"/>
      <c r="R95" s="113"/>
      <c r="S95" s="111"/>
      <c r="T95" s="113"/>
      <c r="U95" s="114"/>
      <c r="V95" s="227"/>
      <c r="W95" s="227"/>
      <c r="X95" s="231" t="str">
        <f t="shared" si="4"/>
        <v/>
      </c>
      <c r="Y95" s="227"/>
      <c r="Z95" s="227"/>
      <c r="AA95" s="232"/>
      <c r="AB95" s="71">
        <v>0.1</v>
      </c>
      <c r="AC95" s="52"/>
      <c r="AD95" s="8"/>
      <c r="AE95" s="8"/>
    </row>
    <row r="96" spans="1:32" ht="25.5" customHeight="1">
      <c r="A96" s="258">
        <v>70</v>
      </c>
      <c r="B96" s="260"/>
      <c r="C96" s="261"/>
      <c r="D96" s="52"/>
      <c r="E96" s="52"/>
      <c r="F96" s="52"/>
      <c r="G96" s="119"/>
      <c r="H96" s="120"/>
      <c r="I96" s="120"/>
      <c r="J96" s="120"/>
      <c r="K96" s="120"/>
      <c r="L96" s="121"/>
      <c r="M96" s="65"/>
      <c r="N96" s="65"/>
      <c r="O96" s="65"/>
      <c r="P96" s="66"/>
      <c r="Q96" s="111"/>
      <c r="R96" s="113"/>
      <c r="S96" s="111"/>
      <c r="T96" s="113"/>
      <c r="U96" s="114"/>
      <c r="V96" s="227"/>
      <c r="W96" s="227"/>
      <c r="X96" s="231" t="str">
        <f t="shared" si="4"/>
        <v/>
      </c>
      <c r="Y96" s="227"/>
      <c r="Z96" s="227"/>
      <c r="AA96" s="232"/>
      <c r="AB96" s="71">
        <v>0.1</v>
      </c>
      <c r="AC96" s="52"/>
      <c r="AD96" s="8"/>
      <c r="AE96" s="8"/>
    </row>
    <row r="97" spans="1:32" ht="25.5" customHeight="1">
      <c r="A97" s="258">
        <v>71</v>
      </c>
      <c r="B97" s="260"/>
      <c r="C97" s="261"/>
      <c r="D97" s="52"/>
      <c r="E97" s="52"/>
      <c r="F97" s="52"/>
      <c r="G97" s="119"/>
      <c r="H97" s="120"/>
      <c r="I97" s="120"/>
      <c r="J97" s="120"/>
      <c r="K97" s="120"/>
      <c r="L97" s="121"/>
      <c r="M97" s="65"/>
      <c r="N97" s="65"/>
      <c r="O97" s="65"/>
      <c r="P97" s="66"/>
      <c r="Q97" s="111"/>
      <c r="R97" s="113"/>
      <c r="S97" s="111"/>
      <c r="T97" s="113"/>
      <c r="U97" s="114"/>
      <c r="V97" s="227"/>
      <c r="W97" s="227"/>
      <c r="X97" s="231" t="str">
        <f t="shared" si="4"/>
        <v/>
      </c>
      <c r="Y97" s="227"/>
      <c r="Z97" s="227"/>
      <c r="AA97" s="232"/>
      <c r="AB97" s="71">
        <v>0.1</v>
      </c>
      <c r="AC97" s="52"/>
      <c r="AD97" s="8"/>
      <c r="AE97" s="8"/>
    </row>
    <row r="98" spans="1:32" ht="25.5" customHeight="1">
      <c r="A98" s="258">
        <v>72</v>
      </c>
      <c r="B98" s="260"/>
      <c r="C98" s="261"/>
      <c r="D98" s="52"/>
      <c r="E98" s="52"/>
      <c r="F98" s="52"/>
      <c r="G98" s="119"/>
      <c r="H98" s="120"/>
      <c r="I98" s="120"/>
      <c r="J98" s="120"/>
      <c r="K98" s="120"/>
      <c r="L98" s="121"/>
      <c r="M98" s="65"/>
      <c r="N98" s="65"/>
      <c r="O98" s="65"/>
      <c r="P98" s="66"/>
      <c r="Q98" s="111"/>
      <c r="R98" s="113"/>
      <c r="S98" s="111"/>
      <c r="T98" s="113"/>
      <c r="U98" s="114"/>
      <c r="V98" s="227"/>
      <c r="W98" s="227"/>
      <c r="X98" s="231" t="str">
        <f t="shared" si="4"/>
        <v/>
      </c>
      <c r="Y98" s="227"/>
      <c r="Z98" s="227"/>
      <c r="AA98" s="232"/>
      <c r="AB98" s="71">
        <v>0.1</v>
      </c>
      <c r="AC98" s="52"/>
      <c r="AD98" s="8"/>
      <c r="AE98" s="8"/>
    </row>
    <row r="99" spans="1:32" ht="25.5" customHeight="1">
      <c r="A99" s="258">
        <v>73</v>
      </c>
      <c r="B99" s="260"/>
      <c r="C99" s="261"/>
      <c r="D99" s="52"/>
      <c r="E99" s="52"/>
      <c r="F99" s="52"/>
      <c r="G99" s="119"/>
      <c r="H99" s="120"/>
      <c r="I99" s="120"/>
      <c r="J99" s="120"/>
      <c r="K99" s="120"/>
      <c r="L99" s="121"/>
      <c r="M99" s="65"/>
      <c r="N99" s="65"/>
      <c r="O99" s="65"/>
      <c r="P99" s="66"/>
      <c r="Q99" s="111"/>
      <c r="R99" s="113"/>
      <c r="S99" s="111"/>
      <c r="T99" s="113"/>
      <c r="U99" s="114"/>
      <c r="V99" s="227"/>
      <c r="W99" s="227"/>
      <c r="X99" s="231" t="str">
        <f t="shared" si="4"/>
        <v/>
      </c>
      <c r="Y99" s="227"/>
      <c r="Z99" s="227"/>
      <c r="AA99" s="232"/>
      <c r="AB99" s="71">
        <v>0.1</v>
      </c>
      <c r="AC99" s="52"/>
      <c r="AD99" s="8"/>
      <c r="AE99" s="8"/>
    </row>
    <row r="100" spans="1:32" ht="25.5" customHeight="1">
      <c r="A100" s="258">
        <v>74</v>
      </c>
      <c r="B100" s="260"/>
      <c r="C100" s="261"/>
      <c r="D100" s="52"/>
      <c r="E100" s="52"/>
      <c r="F100" s="52"/>
      <c r="G100" s="119"/>
      <c r="H100" s="120"/>
      <c r="I100" s="120"/>
      <c r="J100" s="120"/>
      <c r="K100" s="120"/>
      <c r="L100" s="121"/>
      <c r="M100" s="65"/>
      <c r="N100" s="65"/>
      <c r="O100" s="65"/>
      <c r="P100" s="66"/>
      <c r="Q100" s="111"/>
      <c r="R100" s="113"/>
      <c r="S100" s="111"/>
      <c r="T100" s="113"/>
      <c r="U100" s="114"/>
      <c r="V100" s="227"/>
      <c r="W100" s="227"/>
      <c r="X100" s="231" t="str">
        <f t="shared" si="4"/>
        <v/>
      </c>
      <c r="Y100" s="227"/>
      <c r="Z100" s="227"/>
      <c r="AA100" s="232"/>
      <c r="AB100" s="71">
        <v>0.1</v>
      </c>
      <c r="AC100" s="52"/>
      <c r="AD100" s="8"/>
      <c r="AE100" s="8"/>
    </row>
    <row r="101" spans="1:32" ht="25.5" customHeight="1">
      <c r="A101" s="258">
        <v>75</v>
      </c>
      <c r="B101" s="260"/>
      <c r="C101" s="261"/>
      <c r="D101" s="52"/>
      <c r="E101" s="52"/>
      <c r="F101" s="52"/>
      <c r="G101" s="119"/>
      <c r="H101" s="120"/>
      <c r="I101" s="120"/>
      <c r="J101" s="120"/>
      <c r="K101" s="120"/>
      <c r="L101" s="121"/>
      <c r="M101" s="65"/>
      <c r="N101" s="65"/>
      <c r="O101" s="65"/>
      <c r="P101" s="66"/>
      <c r="Q101" s="111"/>
      <c r="R101" s="113"/>
      <c r="S101" s="111"/>
      <c r="T101" s="113"/>
      <c r="U101" s="114"/>
      <c r="V101" s="227"/>
      <c r="W101" s="227"/>
      <c r="X101" s="231" t="str">
        <f t="shared" si="4"/>
        <v/>
      </c>
      <c r="Y101" s="227"/>
      <c r="Z101" s="227"/>
      <c r="AA101" s="232"/>
      <c r="AB101" s="71">
        <v>0.08</v>
      </c>
      <c r="AC101" s="52"/>
      <c r="AD101" s="8"/>
      <c r="AE101" s="8"/>
    </row>
    <row r="102" spans="1:32" ht="25.5" customHeight="1">
      <c r="A102" s="258">
        <v>76</v>
      </c>
      <c r="B102" s="260"/>
      <c r="C102" s="261"/>
      <c r="D102" s="52"/>
      <c r="E102" s="52"/>
      <c r="F102" s="52"/>
      <c r="G102" s="119"/>
      <c r="H102" s="120"/>
      <c r="I102" s="120"/>
      <c r="J102" s="120"/>
      <c r="K102" s="120"/>
      <c r="L102" s="121"/>
      <c r="M102" s="65"/>
      <c r="N102" s="65"/>
      <c r="O102" s="65"/>
      <c r="P102" s="66"/>
      <c r="Q102" s="111"/>
      <c r="R102" s="113"/>
      <c r="S102" s="111"/>
      <c r="T102" s="113"/>
      <c r="U102" s="114"/>
      <c r="V102" s="227"/>
      <c r="W102" s="227"/>
      <c r="X102" s="231" t="str">
        <f t="shared" si="4"/>
        <v/>
      </c>
      <c r="Y102" s="227"/>
      <c r="Z102" s="227"/>
      <c r="AA102" s="232"/>
      <c r="AB102" s="71">
        <v>0.1</v>
      </c>
      <c r="AC102" s="52"/>
      <c r="AD102" s="8"/>
      <c r="AE102" s="8"/>
    </row>
    <row r="103" spans="1:32" ht="25.5" customHeight="1">
      <c r="A103" s="258">
        <v>77</v>
      </c>
      <c r="B103" s="260"/>
      <c r="C103" s="261"/>
      <c r="D103" s="52"/>
      <c r="E103" s="52"/>
      <c r="F103" s="52"/>
      <c r="G103" s="119"/>
      <c r="H103" s="120"/>
      <c r="I103" s="120"/>
      <c r="J103" s="120"/>
      <c r="K103" s="120"/>
      <c r="L103" s="121"/>
      <c r="M103" s="65"/>
      <c r="N103" s="65"/>
      <c r="O103" s="65"/>
      <c r="P103" s="66"/>
      <c r="Q103" s="111"/>
      <c r="R103" s="113"/>
      <c r="S103" s="111"/>
      <c r="T103" s="113"/>
      <c r="U103" s="114"/>
      <c r="V103" s="227"/>
      <c r="W103" s="227"/>
      <c r="X103" s="231" t="str">
        <f t="shared" si="4"/>
        <v/>
      </c>
      <c r="Y103" s="227"/>
      <c r="Z103" s="227"/>
      <c r="AA103" s="232"/>
      <c r="AB103" s="71">
        <v>0.1</v>
      </c>
      <c r="AC103" s="52"/>
      <c r="AD103" s="8"/>
      <c r="AE103" s="8"/>
    </row>
    <row r="104" spans="1:32" ht="25.5" customHeight="1">
      <c r="A104" s="258">
        <v>78</v>
      </c>
      <c r="B104" s="260"/>
      <c r="C104" s="261"/>
      <c r="D104" s="52"/>
      <c r="E104" s="52"/>
      <c r="F104" s="52"/>
      <c r="G104" s="119"/>
      <c r="H104" s="120"/>
      <c r="I104" s="120"/>
      <c r="J104" s="120"/>
      <c r="K104" s="120"/>
      <c r="L104" s="121"/>
      <c r="M104" s="65"/>
      <c r="N104" s="65"/>
      <c r="O104" s="65"/>
      <c r="P104" s="66"/>
      <c r="Q104" s="111"/>
      <c r="R104" s="113"/>
      <c r="S104" s="111"/>
      <c r="T104" s="113"/>
      <c r="U104" s="114"/>
      <c r="V104" s="227"/>
      <c r="W104" s="227"/>
      <c r="X104" s="231" t="str">
        <f t="shared" si="4"/>
        <v/>
      </c>
      <c r="Y104" s="227"/>
      <c r="Z104" s="227"/>
      <c r="AA104" s="232"/>
      <c r="AB104" s="71">
        <v>0.1</v>
      </c>
      <c r="AC104" s="52"/>
      <c r="AD104" s="8"/>
      <c r="AE104" s="8"/>
    </row>
    <row r="105" spans="1:32" ht="25.5" customHeight="1">
      <c r="A105" s="258">
        <v>79</v>
      </c>
      <c r="B105" s="260"/>
      <c r="C105" s="261"/>
      <c r="D105" s="52"/>
      <c r="E105" s="52"/>
      <c r="F105" s="52"/>
      <c r="G105" s="119"/>
      <c r="H105" s="120"/>
      <c r="I105" s="120"/>
      <c r="J105" s="120"/>
      <c r="K105" s="120"/>
      <c r="L105" s="121"/>
      <c r="M105" s="65"/>
      <c r="N105" s="65"/>
      <c r="O105" s="65"/>
      <c r="P105" s="66"/>
      <c r="Q105" s="111"/>
      <c r="R105" s="113"/>
      <c r="S105" s="111"/>
      <c r="T105" s="113"/>
      <c r="U105" s="114"/>
      <c r="V105" s="227"/>
      <c r="W105" s="227"/>
      <c r="X105" s="231" t="str">
        <f t="shared" si="4"/>
        <v/>
      </c>
      <c r="Y105" s="227"/>
      <c r="Z105" s="227"/>
      <c r="AA105" s="232"/>
      <c r="AB105" s="71">
        <v>0.1</v>
      </c>
      <c r="AC105" s="52"/>
      <c r="AD105" s="8"/>
      <c r="AE105" s="8"/>
    </row>
    <row r="106" spans="1:32" ht="25.5" customHeight="1">
      <c r="A106" s="258">
        <v>80</v>
      </c>
      <c r="B106" s="260"/>
      <c r="C106" s="261"/>
      <c r="D106" s="52"/>
      <c r="E106" s="52"/>
      <c r="F106" s="52"/>
      <c r="G106" s="119"/>
      <c r="H106" s="120"/>
      <c r="I106" s="120"/>
      <c r="J106" s="120"/>
      <c r="K106" s="120"/>
      <c r="L106" s="121"/>
      <c r="M106" s="65"/>
      <c r="N106" s="65"/>
      <c r="O106" s="65"/>
      <c r="P106" s="66"/>
      <c r="Q106" s="111"/>
      <c r="R106" s="113"/>
      <c r="S106" s="111"/>
      <c r="T106" s="113"/>
      <c r="U106" s="114"/>
      <c r="V106" s="227"/>
      <c r="W106" s="227"/>
      <c r="X106" s="231" t="str">
        <f t="shared" si="4"/>
        <v/>
      </c>
      <c r="Y106" s="227"/>
      <c r="Z106" s="227"/>
      <c r="AA106" s="232"/>
      <c r="AB106" s="71">
        <v>0.1</v>
      </c>
      <c r="AC106" s="52"/>
      <c r="AD106" s="8"/>
      <c r="AE106" s="8"/>
    </row>
    <row r="107" spans="1:32" ht="25.5" customHeight="1">
      <c r="A107" s="258">
        <v>81</v>
      </c>
      <c r="B107" s="260"/>
      <c r="C107" s="261"/>
      <c r="D107" s="52"/>
      <c r="E107" s="52"/>
      <c r="F107" s="52"/>
      <c r="G107" s="119"/>
      <c r="H107" s="120"/>
      <c r="I107" s="120"/>
      <c r="J107" s="120"/>
      <c r="K107" s="120"/>
      <c r="L107" s="121"/>
      <c r="M107" s="65"/>
      <c r="N107" s="65"/>
      <c r="O107" s="65"/>
      <c r="P107" s="66"/>
      <c r="Q107" s="111"/>
      <c r="R107" s="113"/>
      <c r="S107" s="111"/>
      <c r="T107" s="113"/>
      <c r="U107" s="114"/>
      <c r="V107" s="227"/>
      <c r="W107" s="227"/>
      <c r="X107" s="231" t="str">
        <f t="shared" si="4"/>
        <v/>
      </c>
      <c r="Y107" s="227"/>
      <c r="Z107" s="227"/>
      <c r="AA107" s="232"/>
      <c r="AB107" s="71">
        <v>0.1</v>
      </c>
      <c r="AC107" s="52"/>
      <c r="AD107" s="8"/>
      <c r="AE107" s="8"/>
    </row>
    <row r="108" spans="1:32" ht="25.5" customHeight="1">
      <c r="A108" s="258">
        <v>82</v>
      </c>
      <c r="B108" s="260"/>
      <c r="C108" s="261"/>
      <c r="D108" s="52"/>
      <c r="E108" s="52"/>
      <c r="F108" s="52"/>
      <c r="G108" s="119"/>
      <c r="H108" s="120"/>
      <c r="I108" s="120"/>
      <c r="J108" s="120"/>
      <c r="K108" s="120"/>
      <c r="L108" s="121"/>
      <c r="M108" s="65"/>
      <c r="N108" s="65"/>
      <c r="O108" s="65"/>
      <c r="P108" s="66"/>
      <c r="Q108" s="111"/>
      <c r="R108" s="113"/>
      <c r="S108" s="111"/>
      <c r="T108" s="113"/>
      <c r="U108" s="114"/>
      <c r="V108" s="227"/>
      <c r="W108" s="227"/>
      <c r="X108" s="231" t="str">
        <f t="shared" si="4"/>
        <v/>
      </c>
      <c r="Y108" s="227"/>
      <c r="Z108" s="227"/>
      <c r="AA108" s="232"/>
      <c r="AB108" s="71">
        <v>0.1</v>
      </c>
      <c r="AC108" s="52"/>
      <c r="AD108" s="8"/>
      <c r="AE108" s="8"/>
    </row>
    <row r="109" spans="1:32" ht="25.5" customHeight="1">
      <c r="A109" s="258">
        <v>83</v>
      </c>
      <c r="B109" s="260"/>
      <c r="C109" s="261"/>
      <c r="D109" s="52"/>
      <c r="E109" s="52"/>
      <c r="F109" s="52"/>
      <c r="G109" s="119"/>
      <c r="H109" s="120"/>
      <c r="I109" s="120"/>
      <c r="J109" s="120"/>
      <c r="K109" s="120"/>
      <c r="L109" s="121"/>
      <c r="M109" s="65"/>
      <c r="N109" s="65"/>
      <c r="O109" s="65"/>
      <c r="P109" s="66"/>
      <c r="Q109" s="111"/>
      <c r="R109" s="113"/>
      <c r="S109" s="111"/>
      <c r="T109" s="113"/>
      <c r="U109" s="114"/>
      <c r="V109" s="227"/>
      <c r="W109" s="227"/>
      <c r="X109" s="231" t="str">
        <f t="shared" si="4"/>
        <v/>
      </c>
      <c r="Y109" s="227"/>
      <c r="Z109" s="227"/>
      <c r="AA109" s="232"/>
      <c r="AB109" s="71">
        <v>0.1</v>
      </c>
      <c r="AC109" s="52"/>
      <c r="AD109" s="8"/>
      <c r="AE109" s="8"/>
    </row>
    <row r="110" spans="1:32" ht="25.5" customHeight="1" thickBot="1">
      <c r="A110" s="258">
        <v>84</v>
      </c>
      <c r="B110" s="260"/>
      <c r="C110" s="261"/>
      <c r="D110" s="52"/>
      <c r="E110" s="52"/>
      <c r="F110" s="52"/>
      <c r="G110" s="119"/>
      <c r="H110" s="120"/>
      <c r="I110" s="120"/>
      <c r="J110" s="120"/>
      <c r="K110" s="120"/>
      <c r="L110" s="121"/>
      <c r="M110" s="65"/>
      <c r="N110" s="65"/>
      <c r="O110" s="65"/>
      <c r="P110" s="66"/>
      <c r="Q110" s="111"/>
      <c r="R110" s="113"/>
      <c r="S110" s="111"/>
      <c r="T110" s="113"/>
      <c r="U110" s="114"/>
      <c r="V110" s="227"/>
      <c r="W110" s="227"/>
      <c r="X110" s="228" t="str">
        <f t="shared" si="4"/>
        <v/>
      </c>
      <c r="Y110" s="229"/>
      <c r="Z110" s="229"/>
      <c r="AA110" s="230"/>
      <c r="AB110" s="71">
        <v>0.1</v>
      </c>
      <c r="AC110" s="52"/>
      <c r="AD110" s="8"/>
      <c r="AE110" s="8"/>
      <c r="AF110" s="3"/>
    </row>
  </sheetData>
  <mergeCells count="855">
    <mergeCell ref="B19:C19"/>
    <mergeCell ref="B20:C20"/>
    <mergeCell ref="B28:C28"/>
    <mergeCell ref="B29:C29"/>
    <mergeCell ref="B30:C30"/>
    <mergeCell ref="B31:C31"/>
    <mergeCell ref="B32:C32"/>
    <mergeCell ref="B33:C33"/>
    <mergeCell ref="B34:C34"/>
    <mergeCell ref="AB13:AC13"/>
    <mergeCell ref="AB12:AC12"/>
    <mergeCell ref="U13:W13"/>
    <mergeCell ref="U14:W14"/>
    <mergeCell ref="U15:W15"/>
    <mergeCell ref="U16:W16"/>
    <mergeCell ref="U17:W17"/>
    <mergeCell ref="Q19:R19"/>
    <mergeCell ref="Q20:R20"/>
    <mergeCell ref="S13:T13"/>
    <mergeCell ref="S14:T14"/>
    <mergeCell ref="S15:T15"/>
    <mergeCell ref="S16:T16"/>
    <mergeCell ref="S17:T17"/>
    <mergeCell ref="X13:AA13"/>
    <mergeCell ref="X14:AA14"/>
    <mergeCell ref="X15:AA15"/>
    <mergeCell ref="X16:AA16"/>
    <mergeCell ref="X17:AA17"/>
    <mergeCell ref="S19:T19"/>
    <mergeCell ref="X12:AA12"/>
    <mergeCell ref="U12:W12"/>
    <mergeCell ref="S12:T12"/>
    <mergeCell ref="Q12:R12"/>
    <mergeCell ref="AB17:AC17"/>
    <mergeCell ref="D19:F19"/>
    <mergeCell ref="D17:F17"/>
    <mergeCell ref="AB19:AC19"/>
    <mergeCell ref="D16:F16"/>
    <mergeCell ref="AB14:AC14"/>
    <mergeCell ref="D15:F15"/>
    <mergeCell ref="AB15:AC15"/>
    <mergeCell ref="D14:F14"/>
    <mergeCell ref="AB16:AC16"/>
    <mergeCell ref="M14:P14"/>
    <mergeCell ref="M15:P15"/>
    <mergeCell ref="M16:P16"/>
    <mergeCell ref="G14:L14"/>
    <mergeCell ref="B14:C14"/>
    <mergeCell ref="B15:C15"/>
    <mergeCell ref="B16:C16"/>
    <mergeCell ref="B17:C17"/>
    <mergeCell ref="B18:C18"/>
    <mergeCell ref="U20:W20"/>
    <mergeCell ref="M17:P17"/>
    <mergeCell ref="M19:P19"/>
    <mergeCell ref="M20:P20"/>
    <mergeCell ref="G17:L17"/>
    <mergeCell ref="G19:L19"/>
    <mergeCell ref="G20:L20"/>
    <mergeCell ref="Q13:R13"/>
    <mergeCell ref="Q14:R14"/>
    <mergeCell ref="Q15:R15"/>
    <mergeCell ref="Q16:R16"/>
    <mergeCell ref="Q17:R17"/>
    <mergeCell ref="G15:L15"/>
    <mergeCell ref="G16:L16"/>
    <mergeCell ref="D13:F13"/>
    <mergeCell ref="D12:F12"/>
    <mergeCell ref="Q9:S9"/>
    <mergeCell ref="A8:G10"/>
    <mergeCell ref="H8:M10"/>
    <mergeCell ref="M12:P12"/>
    <mergeCell ref="M13:P13"/>
    <mergeCell ref="G12:L12"/>
    <mergeCell ref="G13:L13"/>
    <mergeCell ref="B12:C12"/>
    <mergeCell ref="B13:C13"/>
    <mergeCell ref="U9:V9"/>
    <mergeCell ref="W9:X9"/>
    <mergeCell ref="Y9:Z9"/>
    <mergeCell ref="AA9:AE9"/>
    <mergeCell ref="O10:P10"/>
    <mergeCell ref="Q10:S10"/>
    <mergeCell ref="U10:V10"/>
    <mergeCell ref="W10:AE10"/>
    <mergeCell ref="X7:AE7"/>
    <mergeCell ref="O8:P8"/>
    <mergeCell ref="Q8:S8"/>
    <mergeCell ref="U8:V8"/>
    <mergeCell ref="W8:Z8"/>
    <mergeCell ref="AA8:AB8"/>
    <mergeCell ref="AC8:AE8"/>
    <mergeCell ref="O9:P9"/>
    <mergeCell ref="H7:M7"/>
    <mergeCell ref="O7:P7"/>
    <mergeCell ref="Q7:S7"/>
    <mergeCell ref="U7:W7"/>
    <mergeCell ref="U5:W5"/>
    <mergeCell ref="X5:AE5"/>
    <mergeCell ref="A6:G6"/>
    <mergeCell ref="H6:M6"/>
    <mergeCell ref="O6:P6"/>
    <mergeCell ref="Q6:S6"/>
    <mergeCell ref="U6:W6"/>
    <mergeCell ref="X6:AE6"/>
    <mergeCell ref="A7:G7"/>
    <mergeCell ref="A1:AE1"/>
    <mergeCell ref="U2:W2"/>
    <mergeCell ref="X2:AE2"/>
    <mergeCell ref="U3:W3"/>
    <mergeCell ref="X3:AE3"/>
    <mergeCell ref="U4:W4"/>
    <mergeCell ref="X4:AE4"/>
    <mergeCell ref="A3:M4"/>
    <mergeCell ref="S2:T2"/>
    <mergeCell ref="L2:M2"/>
    <mergeCell ref="AB24:AD24"/>
    <mergeCell ref="D18:F18"/>
    <mergeCell ref="G18:L18"/>
    <mergeCell ref="M18:P18"/>
    <mergeCell ref="Q18:R18"/>
    <mergeCell ref="S18:T18"/>
    <mergeCell ref="U18:W18"/>
    <mergeCell ref="X18:AA18"/>
    <mergeCell ref="AB18:AC18"/>
    <mergeCell ref="S23:U23"/>
    <mergeCell ref="S24:U24"/>
    <mergeCell ref="V23:X23"/>
    <mergeCell ref="V24:X24"/>
    <mergeCell ref="Y23:AA23"/>
    <mergeCell ref="Y24:AA24"/>
    <mergeCell ref="D20:F20"/>
    <mergeCell ref="AB20:AC20"/>
    <mergeCell ref="AB23:AD23"/>
    <mergeCell ref="S20:T20"/>
    <mergeCell ref="X19:AA19"/>
    <mergeCell ref="X20:AA20"/>
    <mergeCell ref="U19:W19"/>
    <mergeCell ref="A27:AD27"/>
    <mergeCell ref="D28:F28"/>
    <mergeCell ref="G28:L28"/>
    <mergeCell ref="M28:P28"/>
    <mergeCell ref="Q28:R28"/>
    <mergeCell ref="S28:T28"/>
    <mergeCell ref="U28:W28"/>
    <mergeCell ref="X28:AA28"/>
    <mergeCell ref="AB28:AC28"/>
    <mergeCell ref="D29:F29"/>
    <mergeCell ref="G29:L29"/>
    <mergeCell ref="M29:P29"/>
    <mergeCell ref="Q29:R29"/>
    <mergeCell ref="S29:T29"/>
    <mergeCell ref="U29:W29"/>
    <mergeCell ref="X29:AA29"/>
    <mergeCell ref="AB29:AC29"/>
    <mergeCell ref="D30:F30"/>
    <mergeCell ref="G30:L30"/>
    <mergeCell ref="M30:P30"/>
    <mergeCell ref="Q30:R30"/>
    <mergeCell ref="S30:T30"/>
    <mergeCell ref="U30:W30"/>
    <mergeCell ref="X30:AA30"/>
    <mergeCell ref="AB30:AC30"/>
    <mergeCell ref="D31:F31"/>
    <mergeCell ref="G31:L31"/>
    <mergeCell ref="M31:P31"/>
    <mergeCell ref="Q31:R31"/>
    <mergeCell ref="S31:T31"/>
    <mergeCell ref="U31:W31"/>
    <mergeCell ref="X31:AA31"/>
    <mergeCell ref="AB31:AC31"/>
    <mergeCell ref="D32:F32"/>
    <mergeCell ref="G32:L32"/>
    <mergeCell ref="M32:P32"/>
    <mergeCell ref="Q32:R32"/>
    <mergeCell ref="S32:T32"/>
    <mergeCell ref="U32:W32"/>
    <mergeCell ref="X32:AA32"/>
    <mergeCell ref="AB32:AC32"/>
    <mergeCell ref="D33:F33"/>
    <mergeCell ref="G33:L33"/>
    <mergeCell ref="M33:P33"/>
    <mergeCell ref="Q33:R33"/>
    <mergeCell ref="S33:T33"/>
    <mergeCell ref="U33:W33"/>
    <mergeCell ref="X33:AA33"/>
    <mergeCell ref="AB33:AC33"/>
    <mergeCell ref="D34:F34"/>
    <mergeCell ref="G34:L34"/>
    <mergeCell ref="M34:P34"/>
    <mergeCell ref="Q34:R34"/>
    <mergeCell ref="S34:T34"/>
    <mergeCell ref="U34:W34"/>
    <mergeCell ref="X34:AA34"/>
    <mergeCell ref="AB34:AC34"/>
    <mergeCell ref="D35:F35"/>
    <mergeCell ref="G35:L35"/>
    <mergeCell ref="M35:P35"/>
    <mergeCell ref="Q35:R35"/>
    <mergeCell ref="S35:T35"/>
    <mergeCell ref="U35:W35"/>
    <mergeCell ref="X35:AA35"/>
    <mergeCell ref="AB35:AC35"/>
    <mergeCell ref="B35:C35"/>
    <mergeCell ref="D36:F36"/>
    <mergeCell ref="G36:L36"/>
    <mergeCell ref="M36:P36"/>
    <mergeCell ref="Q36:R36"/>
    <mergeCell ref="S36:T36"/>
    <mergeCell ref="U36:W36"/>
    <mergeCell ref="X36:AA36"/>
    <mergeCell ref="AB36:AC36"/>
    <mergeCell ref="B36:C36"/>
    <mergeCell ref="D37:F37"/>
    <mergeCell ref="G37:L37"/>
    <mergeCell ref="M37:P37"/>
    <mergeCell ref="Q37:R37"/>
    <mergeCell ref="S37:T37"/>
    <mergeCell ref="U37:W37"/>
    <mergeCell ref="X37:AA37"/>
    <mergeCell ref="AB37:AC37"/>
    <mergeCell ref="B37:C37"/>
    <mergeCell ref="D38:F38"/>
    <mergeCell ref="G38:L38"/>
    <mergeCell ref="M38:P38"/>
    <mergeCell ref="Q38:R38"/>
    <mergeCell ref="S38:T38"/>
    <mergeCell ref="U38:W38"/>
    <mergeCell ref="X38:AA38"/>
    <mergeCell ref="AB38:AC38"/>
    <mergeCell ref="B38:C38"/>
    <mergeCell ref="D39:F39"/>
    <mergeCell ref="G39:L39"/>
    <mergeCell ref="M39:P39"/>
    <mergeCell ref="Q39:R39"/>
    <mergeCell ref="S39:T39"/>
    <mergeCell ref="U39:W39"/>
    <mergeCell ref="X39:AA39"/>
    <mergeCell ref="AB39:AC39"/>
    <mergeCell ref="B39:C39"/>
    <mergeCell ref="D40:F40"/>
    <mergeCell ref="G40:L40"/>
    <mergeCell ref="M40:P40"/>
    <mergeCell ref="Q40:R40"/>
    <mergeCell ref="S40:T40"/>
    <mergeCell ref="U40:W40"/>
    <mergeCell ref="X40:AA40"/>
    <mergeCell ref="AB40:AC40"/>
    <mergeCell ref="B40:C40"/>
    <mergeCell ref="D41:F41"/>
    <mergeCell ref="G41:L41"/>
    <mergeCell ref="M41:P41"/>
    <mergeCell ref="Q41:R41"/>
    <mergeCell ref="S41:T41"/>
    <mergeCell ref="U41:W41"/>
    <mergeCell ref="X41:AA41"/>
    <mergeCell ref="AB41:AC41"/>
    <mergeCell ref="B41:C41"/>
    <mergeCell ref="D42:F42"/>
    <mergeCell ref="G42:L42"/>
    <mergeCell ref="M42:P42"/>
    <mergeCell ref="Q42:R42"/>
    <mergeCell ref="S42:T42"/>
    <mergeCell ref="U42:W42"/>
    <mergeCell ref="X42:AA42"/>
    <mergeCell ref="AB42:AC42"/>
    <mergeCell ref="B42:C42"/>
    <mergeCell ref="D43:F43"/>
    <mergeCell ref="G43:L43"/>
    <mergeCell ref="M43:P43"/>
    <mergeCell ref="Q43:R43"/>
    <mergeCell ref="S43:T43"/>
    <mergeCell ref="U43:W43"/>
    <mergeCell ref="X43:AA43"/>
    <mergeCell ref="AB43:AC43"/>
    <mergeCell ref="B43:C43"/>
    <mergeCell ref="D44:F44"/>
    <mergeCell ref="G44:L44"/>
    <mergeCell ref="M44:P44"/>
    <mergeCell ref="Q44:R44"/>
    <mergeCell ref="S44:T44"/>
    <mergeCell ref="U44:W44"/>
    <mergeCell ref="X44:AA44"/>
    <mergeCell ref="AB44:AC44"/>
    <mergeCell ref="B44:C44"/>
    <mergeCell ref="D45:F45"/>
    <mergeCell ref="G45:L45"/>
    <mergeCell ref="M45:P45"/>
    <mergeCell ref="Q45:R45"/>
    <mergeCell ref="S45:T45"/>
    <mergeCell ref="U45:W45"/>
    <mergeCell ref="X45:AA45"/>
    <mergeCell ref="AB45:AC45"/>
    <mergeCell ref="B45:C45"/>
    <mergeCell ref="D46:F46"/>
    <mergeCell ref="G46:L46"/>
    <mergeCell ref="M46:P46"/>
    <mergeCell ref="Q46:R46"/>
    <mergeCell ref="S46:T46"/>
    <mergeCell ref="U46:W46"/>
    <mergeCell ref="X46:AA46"/>
    <mergeCell ref="AB46:AC46"/>
    <mergeCell ref="B46:C46"/>
    <mergeCell ref="D47:F47"/>
    <mergeCell ref="G47:L47"/>
    <mergeCell ref="M47:P47"/>
    <mergeCell ref="Q47:R47"/>
    <mergeCell ref="S47:T47"/>
    <mergeCell ref="U47:W47"/>
    <mergeCell ref="X47:AA47"/>
    <mergeCell ref="AB47:AC47"/>
    <mergeCell ref="B47:C47"/>
    <mergeCell ref="A48:AD48"/>
    <mergeCell ref="D49:F49"/>
    <mergeCell ref="G49:L49"/>
    <mergeCell ref="M49:P49"/>
    <mergeCell ref="Q49:R49"/>
    <mergeCell ref="S49:T49"/>
    <mergeCell ref="U49:W49"/>
    <mergeCell ref="X49:AA49"/>
    <mergeCell ref="AB49:AC49"/>
    <mergeCell ref="B49:C49"/>
    <mergeCell ref="D50:F50"/>
    <mergeCell ref="G50:L50"/>
    <mergeCell ref="M50:P50"/>
    <mergeCell ref="Q50:R50"/>
    <mergeCell ref="S50:T50"/>
    <mergeCell ref="U50:W50"/>
    <mergeCell ref="X50:AA50"/>
    <mergeCell ref="AB50:AC50"/>
    <mergeCell ref="B50:C50"/>
    <mergeCell ref="D51:F51"/>
    <mergeCell ref="G51:L51"/>
    <mergeCell ref="M51:P51"/>
    <mergeCell ref="Q51:R51"/>
    <mergeCell ref="S51:T51"/>
    <mergeCell ref="U51:W51"/>
    <mergeCell ref="X51:AA51"/>
    <mergeCell ref="AB51:AC51"/>
    <mergeCell ref="B51:C51"/>
    <mergeCell ref="D52:F52"/>
    <mergeCell ref="G52:L52"/>
    <mergeCell ref="M52:P52"/>
    <mergeCell ref="Q52:R52"/>
    <mergeCell ref="S52:T52"/>
    <mergeCell ref="U52:W52"/>
    <mergeCell ref="X52:AA52"/>
    <mergeCell ref="AB52:AC52"/>
    <mergeCell ref="B52:C52"/>
    <mergeCell ref="D53:F53"/>
    <mergeCell ref="G53:L53"/>
    <mergeCell ref="M53:P53"/>
    <mergeCell ref="Q53:R53"/>
    <mergeCell ref="S53:T53"/>
    <mergeCell ref="U53:W53"/>
    <mergeCell ref="X53:AA53"/>
    <mergeCell ref="AB53:AC53"/>
    <mergeCell ref="B53:C53"/>
    <mergeCell ref="D54:F54"/>
    <mergeCell ref="G54:L54"/>
    <mergeCell ref="M54:P54"/>
    <mergeCell ref="Q54:R54"/>
    <mergeCell ref="S54:T54"/>
    <mergeCell ref="U54:W54"/>
    <mergeCell ref="X54:AA54"/>
    <mergeCell ref="AB54:AC54"/>
    <mergeCell ref="B54:C54"/>
    <mergeCell ref="D55:F55"/>
    <mergeCell ref="G55:L55"/>
    <mergeCell ref="M55:P55"/>
    <mergeCell ref="Q55:R55"/>
    <mergeCell ref="S55:T55"/>
    <mergeCell ref="U55:W55"/>
    <mergeCell ref="X55:AA55"/>
    <mergeCell ref="AB55:AC55"/>
    <mergeCell ref="B55:C55"/>
    <mergeCell ref="D56:F56"/>
    <mergeCell ref="G56:L56"/>
    <mergeCell ref="M56:P56"/>
    <mergeCell ref="Q56:R56"/>
    <mergeCell ref="S56:T56"/>
    <mergeCell ref="U56:W56"/>
    <mergeCell ref="X56:AA56"/>
    <mergeCell ref="AB56:AC56"/>
    <mergeCell ref="B56:C56"/>
    <mergeCell ref="D57:F57"/>
    <mergeCell ref="G57:L57"/>
    <mergeCell ref="M57:P57"/>
    <mergeCell ref="Q57:R57"/>
    <mergeCell ref="S57:T57"/>
    <mergeCell ref="U57:W57"/>
    <mergeCell ref="X57:AA57"/>
    <mergeCell ref="AB57:AC57"/>
    <mergeCell ref="B57:C57"/>
    <mergeCell ref="D58:F58"/>
    <mergeCell ref="G58:L58"/>
    <mergeCell ref="M58:P58"/>
    <mergeCell ref="Q58:R58"/>
    <mergeCell ref="S58:T58"/>
    <mergeCell ref="U58:W58"/>
    <mergeCell ref="X58:AA58"/>
    <mergeCell ref="AB58:AC58"/>
    <mergeCell ref="B58:C58"/>
    <mergeCell ref="D59:F59"/>
    <mergeCell ref="G59:L59"/>
    <mergeCell ref="M59:P59"/>
    <mergeCell ref="Q59:R59"/>
    <mergeCell ref="S59:T59"/>
    <mergeCell ref="U59:W59"/>
    <mergeCell ref="X59:AA59"/>
    <mergeCell ref="AB59:AC59"/>
    <mergeCell ref="B59:C59"/>
    <mergeCell ref="D60:F60"/>
    <mergeCell ref="G60:L60"/>
    <mergeCell ref="M60:P60"/>
    <mergeCell ref="Q60:R60"/>
    <mergeCell ref="S60:T60"/>
    <mergeCell ref="U60:W60"/>
    <mergeCell ref="X60:AA60"/>
    <mergeCell ref="AB60:AC60"/>
    <mergeCell ref="B60:C60"/>
    <mergeCell ref="D61:F61"/>
    <mergeCell ref="G61:L61"/>
    <mergeCell ref="M61:P61"/>
    <mergeCell ref="Q61:R61"/>
    <mergeCell ref="S61:T61"/>
    <mergeCell ref="U61:W61"/>
    <mergeCell ref="X61:AA61"/>
    <mergeCell ref="AB61:AC61"/>
    <mergeCell ref="B61:C61"/>
    <mergeCell ref="D62:F62"/>
    <mergeCell ref="G62:L62"/>
    <mergeCell ref="M62:P62"/>
    <mergeCell ref="Q62:R62"/>
    <mergeCell ref="S62:T62"/>
    <mergeCell ref="U62:W62"/>
    <mergeCell ref="X62:AA62"/>
    <mergeCell ref="AB62:AC62"/>
    <mergeCell ref="B62:C62"/>
    <mergeCell ref="D63:F63"/>
    <mergeCell ref="G63:L63"/>
    <mergeCell ref="M63:P63"/>
    <mergeCell ref="Q63:R63"/>
    <mergeCell ref="S63:T63"/>
    <mergeCell ref="U63:W63"/>
    <mergeCell ref="X63:AA63"/>
    <mergeCell ref="AB63:AC63"/>
    <mergeCell ref="B63:C63"/>
    <mergeCell ref="D64:F64"/>
    <mergeCell ref="G64:L64"/>
    <mergeCell ref="M64:P64"/>
    <mergeCell ref="Q64:R64"/>
    <mergeCell ref="S64:T64"/>
    <mergeCell ref="U64:W64"/>
    <mergeCell ref="X64:AA64"/>
    <mergeCell ref="AB64:AC64"/>
    <mergeCell ref="B64:C64"/>
    <mergeCell ref="D65:F65"/>
    <mergeCell ref="G65:L65"/>
    <mergeCell ref="M65:P65"/>
    <mergeCell ref="Q65:R65"/>
    <mergeCell ref="S65:T65"/>
    <mergeCell ref="U65:W65"/>
    <mergeCell ref="X65:AA65"/>
    <mergeCell ref="AB65:AC65"/>
    <mergeCell ref="B65:C65"/>
    <mergeCell ref="D66:F66"/>
    <mergeCell ref="G66:L66"/>
    <mergeCell ref="M66:P66"/>
    <mergeCell ref="Q66:R66"/>
    <mergeCell ref="S66:T66"/>
    <mergeCell ref="U66:W66"/>
    <mergeCell ref="X66:AA66"/>
    <mergeCell ref="AB66:AC66"/>
    <mergeCell ref="B66:C66"/>
    <mergeCell ref="D67:F67"/>
    <mergeCell ref="G67:L67"/>
    <mergeCell ref="M67:P67"/>
    <mergeCell ref="Q67:R67"/>
    <mergeCell ref="S67:T67"/>
    <mergeCell ref="U67:W67"/>
    <mergeCell ref="X67:AA67"/>
    <mergeCell ref="AB67:AC67"/>
    <mergeCell ref="B67:C67"/>
    <mergeCell ref="D68:F68"/>
    <mergeCell ref="G68:L68"/>
    <mergeCell ref="M68:P68"/>
    <mergeCell ref="Q68:R68"/>
    <mergeCell ref="S68:T68"/>
    <mergeCell ref="U68:W68"/>
    <mergeCell ref="X68:AA68"/>
    <mergeCell ref="AB68:AC68"/>
    <mergeCell ref="B68:C68"/>
    <mergeCell ref="A69:AD69"/>
    <mergeCell ref="D70:F70"/>
    <mergeCell ref="G70:L70"/>
    <mergeCell ref="M70:P70"/>
    <mergeCell ref="Q70:R70"/>
    <mergeCell ref="S70:T70"/>
    <mergeCell ref="U70:W70"/>
    <mergeCell ref="X70:AA70"/>
    <mergeCell ref="AB70:AC70"/>
    <mergeCell ref="B70:C70"/>
    <mergeCell ref="D71:F71"/>
    <mergeCell ref="G71:L71"/>
    <mergeCell ref="M71:P71"/>
    <mergeCell ref="Q71:R71"/>
    <mergeCell ref="S71:T71"/>
    <mergeCell ref="U71:W71"/>
    <mergeCell ref="X71:AA71"/>
    <mergeCell ref="AB71:AC71"/>
    <mergeCell ref="B71:C71"/>
    <mergeCell ref="D72:F72"/>
    <mergeCell ref="G72:L72"/>
    <mergeCell ref="M72:P72"/>
    <mergeCell ref="Q72:R72"/>
    <mergeCell ref="S72:T72"/>
    <mergeCell ref="U72:W72"/>
    <mergeCell ref="X72:AA72"/>
    <mergeCell ref="AB72:AC72"/>
    <mergeCell ref="B72:C72"/>
    <mergeCell ref="D73:F73"/>
    <mergeCell ref="G73:L73"/>
    <mergeCell ref="M73:P73"/>
    <mergeCell ref="Q73:R73"/>
    <mergeCell ref="S73:T73"/>
    <mergeCell ref="U73:W73"/>
    <mergeCell ref="X73:AA73"/>
    <mergeCell ref="AB73:AC73"/>
    <mergeCell ref="B73:C73"/>
    <mergeCell ref="D74:F74"/>
    <mergeCell ref="G74:L74"/>
    <mergeCell ref="M74:P74"/>
    <mergeCell ref="Q74:R74"/>
    <mergeCell ref="S74:T74"/>
    <mergeCell ref="U74:W74"/>
    <mergeCell ref="X74:AA74"/>
    <mergeCell ref="AB74:AC74"/>
    <mergeCell ref="B74:C74"/>
    <mergeCell ref="D75:F75"/>
    <mergeCell ref="G75:L75"/>
    <mergeCell ref="M75:P75"/>
    <mergeCell ref="Q75:R75"/>
    <mergeCell ref="S75:T75"/>
    <mergeCell ref="U75:W75"/>
    <mergeCell ref="X75:AA75"/>
    <mergeCell ref="AB75:AC75"/>
    <mergeCell ref="B75:C75"/>
    <mergeCell ref="D76:F76"/>
    <mergeCell ref="G76:L76"/>
    <mergeCell ref="M76:P76"/>
    <mergeCell ref="Q76:R76"/>
    <mergeCell ref="S76:T76"/>
    <mergeCell ref="U76:W76"/>
    <mergeCell ref="X76:AA76"/>
    <mergeCell ref="AB76:AC76"/>
    <mergeCell ref="B76:C76"/>
    <mergeCell ref="D77:F77"/>
    <mergeCell ref="G77:L77"/>
    <mergeCell ref="M77:P77"/>
    <mergeCell ref="Q77:R77"/>
    <mergeCell ref="S77:T77"/>
    <mergeCell ref="U77:W77"/>
    <mergeCell ref="X77:AA77"/>
    <mergeCell ref="AB77:AC77"/>
    <mergeCell ref="B77:C77"/>
    <mergeCell ref="D78:F78"/>
    <mergeCell ref="G78:L78"/>
    <mergeCell ref="M78:P78"/>
    <mergeCell ref="Q78:R78"/>
    <mergeCell ref="S78:T78"/>
    <mergeCell ref="U78:W78"/>
    <mergeCell ref="X78:AA78"/>
    <mergeCell ref="AB78:AC78"/>
    <mergeCell ref="B78:C78"/>
    <mergeCell ref="D79:F79"/>
    <mergeCell ref="G79:L79"/>
    <mergeCell ref="M79:P79"/>
    <mergeCell ref="Q79:R79"/>
    <mergeCell ref="S79:T79"/>
    <mergeCell ref="U79:W79"/>
    <mergeCell ref="X79:AA79"/>
    <mergeCell ref="AB79:AC79"/>
    <mergeCell ref="B79:C79"/>
    <mergeCell ref="D80:F80"/>
    <mergeCell ref="G80:L80"/>
    <mergeCell ref="M80:P80"/>
    <mergeCell ref="Q80:R80"/>
    <mergeCell ref="S80:T80"/>
    <mergeCell ref="U80:W80"/>
    <mergeCell ref="X80:AA80"/>
    <mergeCell ref="AB80:AC80"/>
    <mergeCell ref="B80:C80"/>
    <mergeCell ref="D81:F81"/>
    <mergeCell ref="G81:L81"/>
    <mergeCell ref="M81:P81"/>
    <mergeCell ref="Q81:R81"/>
    <mergeCell ref="S81:T81"/>
    <mergeCell ref="U81:W81"/>
    <mergeCell ref="X81:AA81"/>
    <mergeCell ref="AB81:AC81"/>
    <mergeCell ref="B81:C81"/>
    <mergeCell ref="D82:F82"/>
    <mergeCell ref="G82:L82"/>
    <mergeCell ref="M82:P82"/>
    <mergeCell ref="Q82:R82"/>
    <mergeCell ref="S82:T82"/>
    <mergeCell ref="U82:W82"/>
    <mergeCell ref="X82:AA82"/>
    <mergeCell ref="AB82:AC82"/>
    <mergeCell ref="B82:C82"/>
    <mergeCell ref="D83:F83"/>
    <mergeCell ref="G83:L83"/>
    <mergeCell ref="M83:P83"/>
    <mergeCell ref="Q83:R83"/>
    <mergeCell ref="S83:T83"/>
    <mergeCell ref="U83:W83"/>
    <mergeCell ref="X83:AA83"/>
    <mergeCell ref="AB83:AC83"/>
    <mergeCell ref="B83:C83"/>
    <mergeCell ref="D84:F84"/>
    <mergeCell ref="G84:L84"/>
    <mergeCell ref="M84:P84"/>
    <mergeCell ref="Q84:R84"/>
    <mergeCell ref="S84:T84"/>
    <mergeCell ref="U84:W84"/>
    <mergeCell ref="X84:AA84"/>
    <mergeCell ref="AB84:AC84"/>
    <mergeCell ref="B84:C84"/>
    <mergeCell ref="D85:F85"/>
    <mergeCell ref="G85:L85"/>
    <mergeCell ref="M85:P85"/>
    <mergeCell ref="Q85:R85"/>
    <mergeCell ref="S85:T85"/>
    <mergeCell ref="U85:W85"/>
    <mergeCell ref="X85:AA85"/>
    <mergeCell ref="AB85:AC85"/>
    <mergeCell ref="B85:C85"/>
    <mergeCell ref="D86:F86"/>
    <mergeCell ref="G86:L86"/>
    <mergeCell ref="M86:P86"/>
    <mergeCell ref="Q86:R86"/>
    <mergeCell ref="S86:T86"/>
    <mergeCell ref="U86:W86"/>
    <mergeCell ref="X86:AA86"/>
    <mergeCell ref="AB86:AC86"/>
    <mergeCell ref="B86:C86"/>
    <mergeCell ref="D87:F87"/>
    <mergeCell ref="G87:L87"/>
    <mergeCell ref="M87:P87"/>
    <mergeCell ref="Q87:R87"/>
    <mergeCell ref="S87:T87"/>
    <mergeCell ref="U87:W87"/>
    <mergeCell ref="X87:AA87"/>
    <mergeCell ref="AB87:AC87"/>
    <mergeCell ref="B87:C87"/>
    <mergeCell ref="D88:F88"/>
    <mergeCell ref="G88:L88"/>
    <mergeCell ref="M88:P88"/>
    <mergeCell ref="Q88:R88"/>
    <mergeCell ref="S88:T88"/>
    <mergeCell ref="U88:W88"/>
    <mergeCell ref="X88:AA88"/>
    <mergeCell ref="AB88:AC88"/>
    <mergeCell ref="B88:C88"/>
    <mergeCell ref="D89:F89"/>
    <mergeCell ref="G89:L89"/>
    <mergeCell ref="M89:P89"/>
    <mergeCell ref="Q89:R89"/>
    <mergeCell ref="S89:T89"/>
    <mergeCell ref="U89:W89"/>
    <mergeCell ref="X89:AA89"/>
    <mergeCell ref="AB89:AC89"/>
    <mergeCell ref="B89:C89"/>
    <mergeCell ref="A90:AD90"/>
    <mergeCell ref="D91:F91"/>
    <mergeCell ref="G91:L91"/>
    <mergeCell ref="M91:P91"/>
    <mergeCell ref="Q91:R91"/>
    <mergeCell ref="S91:T91"/>
    <mergeCell ref="U91:W91"/>
    <mergeCell ref="X91:AA91"/>
    <mergeCell ref="AB91:AC91"/>
    <mergeCell ref="B91:C91"/>
    <mergeCell ref="D92:F92"/>
    <mergeCell ref="G92:L92"/>
    <mergeCell ref="M92:P92"/>
    <mergeCell ref="Q92:R92"/>
    <mergeCell ref="S92:T92"/>
    <mergeCell ref="U92:W92"/>
    <mergeCell ref="X92:AA92"/>
    <mergeCell ref="AB92:AC92"/>
    <mergeCell ref="B92:C92"/>
    <mergeCell ref="D93:F93"/>
    <mergeCell ref="G93:L93"/>
    <mergeCell ref="M93:P93"/>
    <mergeCell ref="Q93:R93"/>
    <mergeCell ref="S93:T93"/>
    <mergeCell ref="U93:W93"/>
    <mergeCell ref="X93:AA93"/>
    <mergeCell ref="AB93:AC93"/>
    <mergeCell ref="B93:C93"/>
    <mergeCell ref="D94:F94"/>
    <mergeCell ref="G94:L94"/>
    <mergeCell ref="M94:P94"/>
    <mergeCell ref="Q94:R94"/>
    <mergeCell ref="S94:T94"/>
    <mergeCell ref="U94:W94"/>
    <mergeCell ref="X94:AA94"/>
    <mergeCell ref="AB94:AC94"/>
    <mergeCell ref="B94:C94"/>
    <mergeCell ref="D95:F95"/>
    <mergeCell ref="G95:L95"/>
    <mergeCell ref="M95:P95"/>
    <mergeCell ref="Q95:R95"/>
    <mergeCell ref="S95:T95"/>
    <mergeCell ref="U95:W95"/>
    <mergeCell ref="X95:AA95"/>
    <mergeCell ref="AB95:AC95"/>
    <mergeCell ref="B95:C95"/>
    <mergeCell ref="D96:F96"/>
    <mergeCell ref="G96:L96"/>
    <mergeCell ref="M96:P96"/>
    <mergeCell ref="Q96:R96"/>
    <mergeCell ref="S96:T96"/>
    <mergeCell ref="U96:W96"/>
    <mergeCell ref="X96:AA96"/>
    <mergeCell ref="AB96:AC96"/>
    <mergeCell ref="B96:C96"/>
    <mergeCell ref="D97:F97"/>
    <mergeCell ref="G97:L97"/>
    <mergeCell ref="M97:P97"/>
    <mergeCell ref="Q97:R97"/>
    <mergeCell ref="S97:T97"/>
    <mergeCell ref="U97:W97"/>
    <mergeCell ref="X97:AA97"/>
    <mergeCell ref="AB97:AC97"/>
    <mergeCell ref="B97:C97"/>
    <mergeCell ref="D98:F98"/>
    <mergeCell ref="G98:L98"/>
    <mergeCell ref="M98:P98"/>
    <mergeCell ref="Q98:R98"/>
    <mergeCell ref="S98:T98"/>
    <mergeCell ref="U98:W98"/>
    <mergeCell ref="X98:AA98"/>
    <mergeCell ref="AB98:AC98"/>
    <mergeCell ref="B98:C98"/>
    <mergeCell ref="D99:F99"/>
    <mergeCell ref="G99:L99"/>
    <mergeCell ref="M99:P99"/>
    <mergeCell ref="Q99:R99"/>
    <mergeCell ref="S99:T99"/>
    <mergeCell ref="U99:W99"/>
    <mergeCell ref="X99:AA99"/>
    <mergeCell ref="AB99:AC99"/>
    <mergeCell ref="B99:C99"/>
    <mergeCell ref="D100:F100"/>
    <mergeCell ref="G100:L100"/>
    <mergeCell ref="M100:P100"/>
    <mergeCell ref="Q100:R100"/>
    <mergeCell ref="S100:T100"/>
    <mergeCell ref="U100:W100"/>
    <mergeCell ref="X100:AA100"/>
    <mergeCell ref="AB100:AC100"/>
    <mergeCell ref="B100:C100"/>
    <mergeCell ref="D101:F101"/>
    <mergeCell ref="G101:L101"/>
    <mergeCell ref="M101:P101"/>
    <mergeCell ref="Q101:R101"/>
    <mergeCell ref="S101:T101"/>
    <mergeCell ref="U101:W101"/>
    <mergeCell ref="X101:AA101"/>
    <mergeCell ref="AB101:AC101"/>
    <mergeCell ref="B101:C101"/>
    <mergeCell ref="D102:F102"/>
    <mergeCell ref="G102:L102"/>
    <mergeCell ref="M102:P102"/>
    <mergeCell ref="Q102:R102"/>
    <mergeCell ref="S102:T102"/>
    <mergeCell ref="U102:W102"/>
    <mergeCell ref="X102:AA102"/>
    <mergeCell ref="AB102:AC102"/>
    <mergeCell ref="B102:C102"/>
    <mergeCell ref="D103:F103"/>
    <mergeCell ref="G103:L103"/>
    <mergeCell ref="M103:P103"/>
    <mergeCell ref="Q103:R103"/>
    <mergeCell ref="S103:T103"/>
    <mergeCell ref="U103:W103"/>
    <mergeCell ref="X103:AA103"/>
    <mergeCell ref="AB103:AC103"/>
    <mergeCell ref="B103:C103"/>
    <mergeCell ref="D104:F104"/>
    <mergeCell ref="G104:L104"/>
    <mergeCell ref="M104:P104"/>
    <mergeCell ref="Q104:R104"/>
    <mergeCell ref="S104:T104"/>
    <mergeCell ref="U104:W104"/>
    <mergeCell ref="X104:AA104"/>
    <mergeCell ref="AB104:AC104"/>
    <mergeCell ref="B104:C104"/>
    <mergeCell ref="D105:F105"/>
    <mergeCell ref="G105:L105"/>
    <mergeCell ref="M105:P105"/>
    <mergeCell ref="Q105:R105"/>
    <mergeCell ref="S105:T105"/>
    <mergeCell ref="U105:W105"/>
    <mergeCell ref="X105:AA105"/>
    <mergeCell ref="AB105:AC105"/>
    <mergeCell ref="B105:C105"/>
    <mergeCell ref="D106:F106"/>
    <mergeCell ref="G106:L106"/>
    <mergeCell ref="M106:P106"/>
    <mergeCell ref="Q106:R106"/>
    <mergeCell ref="S106:T106"/>
    <mergeCell ref="U106:W106"/>
    <mergeCell ref="X106:AA106"/>
    <mergeCell ref="AB106:AC106"/>
    <mergeCell ref="B106:C106"/>
    <mergeCell ref="D107:F107"/>
    <mergeCell ref="G107:L107"/>
    <mergeCell ref="M107:P107"/>
    <mergeCell ref="Q107:R107"/>
    <mergeCell ref="S107:T107"/>
    <mergeCell ref="U107:W107"/>
    <mergeCell ref="X107:AA107"/>
    <mergeCell ref="AB107:AC107"/>
    <mergeCell ref="B107:C107"/>
    <mergeCell ref="D108:F108"/>
    <mergeCell ref="G108:L108"/>
    <mergeCell ref="M108:P108"/>
    <mergeCell ref="Q108:R108"/>
    <mergeCell ref="S108:T108"/>
    <mergeCell ref="U108:W108"/>
    <mergeCell ref="X108:AA108"/>
    <mergeCell ref="AB108:AC108"/>
    <mergeCell ref="B108:C108"/>
    <mergeCell ref="D109:F109"/>
    <mergeCell ref="G109:L109"/>
    <mergeCell ref="M109:P109"/>
    <mergeCell ref="Q109:R109"/>
    <mergeCell ref="S109:T109"/>
    <mergeCell ref="U109:W109"/>
    <mergeCell ref="X109:AA109"/>
    <mergeCell ref="AB109:AC109"/>
    <mergeCell ref="B109:C109"/>
    <mergeCell ref="D110:F110"/>
    <mergeCell ref="G110:L110"/>
    <mergeCell ref="M110:P110"/>
    <mergeCell ref="Q110:R110"/>
    <mergeCell ref="S110:T110"/>
    <mergeCell ref="U110:W110"/>
    <mergeCell ref="X110:AA110"/>
    <mergeCell ref="AB110:AC110"/>
    <mergeCell ref="B110:C110"/>
  </mergeCells>
  <phoneticPr fontId="1"/>
  <dataValidations count="2">
    <dataValidation type="list" allowBlank="1" showInputMessage="1" showErrorMessage="1" sqref="W9:X9" xr:uid="{51F787A1-8CFE-4BC3-8C4F-BA56D2D9D005}">
      <formula1>"普通,当座"</formula1>
    </dataValidation>
    <dataValidation type="list" allowBlank="1" showInputMessage="1" showErrorMessage="1" sqref="AB13:AC20 AB29:AC47 AB50:AC68 AB71:AC89 AB92:AC110" xr:uid="{AD1A8132-3596-47A0-B7DF-5D442BE90C9B}">
      <formula1>"10％,8％"</formula1>
    </dataValidation>
  </dataValidations>
  <printOptions horizontalCentered="1"/>
  <pageMargins left="0.43307086614173229" right="0" top="0.47" bottom="0.15748031496062992" header="0.31496062992125984" footer="0.25"/>
  <pageSetup paperSize="9" scale="96" orientation="landscape" r:id="rId1"/>
  <headerFooter>
    <oddFooter>&amp;P / &amp;N ページ</oddFooter>
  </headerFooter>
  <rowBreaks count="1" manualBreakCount="1">
    <brk id="26" max="29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F8F9-4006-43B0-AE03-648057FE4533}">
  <sheetPr>
    <tabColor rgb="FFFFC000"/>
  </sheetPr>
  <dimension ref="A1:AF110"/>
  <sheetViews>
    <sheetView showGridLines="0" view="pageBreakPreview" zoomScaleNormal="100" zoomScaleSheetLayoutView="100" workbookViewId="0">
      <selection activeCell="Q16" sqref="Q16:R16"/>
    </sheetView>
  </sheetViews>
  <sheetFormatPr defaultRowHeight="18.75"/>
  <cols>
    <col min="1" max="12" width="3.75" style="1" customWidth="1"/>
    <col min="13" max="18" width="4.5" style="1" customWidth="1"/>
    <col min="19" max="19" width="5.125" style="1" customWidth="1"/>
    <col min="20" max="27" width="4.5" style="1" customWidth="1"/>
    <col min="28" max="29" width="2.875" style="1" customWidth="1"/>
    <col min="30" max="31" width="6.625" style="1" customWidth="1"/>
    <col min="32" max="16384" width="9" style="1"/>
  </cols>
  <sheetData>
    <row r="1" spans="1:32" ht="37.5" customHeight="1">
      <c r="A1" s="47" t="s">
        <v>54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</row>
    <row r="2" spans="1:32" ht="20.25" customHeight="1">
      <c r="L2" s="247" t="s">
        <v>51</v>
      </c>
      <c r="M2" s="247"/>
      <c r="N2" s="27"/>
      <c r="O2" s="9" t="s">
        <v>0</v>
      </c>
      <c r="P2" s="27"/>
      <c r="Q2" s="9" t="s">
        <v>1</v>
      </c>
      <c r="R2" s="41"/>
      <c r="S2" s="49" t="s">
        <v>42</v>
      </c>
      <c r="T2" s="49"/>
      <c r="U2" s="164" t="s">
        <v>2</v>
      </c>
      <c r="V2" s="164"/>
      <c r="W2" s="164"/>
      <c r="X2" s="165"/>
      <c r="Y2" s="165"/>
      <c r="Z2" s="165"/>
      <c r="AA2" s="165"/>
      <c r="AB2" s="165"/>
      <c r="AC2" s="165"/>
      <c r="AD2" s="165"/>
      <c r="AE2" s="165"/>
      <c r="AF2" s="3"/>
    </row>
    <row r="3" spans="1:32" ht="20.25" customHeight="1">
      <c r="A3" s="44" t="s">
        <v>10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U3" s="164" t="s">
        <v>3</v>
      </c>
      <c r="V3" s="164"/>
      <c r="W3" s="164"/>
      <c r="X3" s="165"/>
      <c r="Y3" s="165"/>
      <c r="Z3" s="165"/>
      <c r="AA3" s="165"/>
      <c r="AB3" s="165"/>
      <c r="AC3" s="165"/>
      <c r="AD3" s="165"/>
      <c r="AE3" s="165"/>
    </row>
    <row r="4" spans="1:32" ht="20.25" customHeight="1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U4" s="164" t="s">
        <v>4</v>
      </c>
      <c r="V4" s="164"/>
      <c r="W4" s="164"/>
      <c r="X4" s="165"/>
      <c r="Y4" s="165"/>
      <c r="Z4" s="165"/>
      <c r="AA4" s="165"/>
      <c r="AB4" s="165"/>
      <c r="AC4" s="165"/>
      <c r="AD4" s="165"/>
      <c r="AE4" s="165"/>
    </row>
    <row r="5" spans="1:32" ht="20.25" customHeight="1">
      <c r="A5" s="1" t="s">
        <v>11</v>
      </c>
      <c r="O5" s="1" t="s">
        <v>18</v>
      </c>
      <c r="U5" s="164" t="s">
        <v>5</v>
      </c>
      <c r="V5" s="164"/>
      <c r="W5" s="164"/>
      <c r="X5" s="165"/>
      <c r="Y5" s="165"/>
      <c r="Z5" s="165"/>
      <c r="AA5" s="165"/>
      <c r="AB5" s="165"/>
      <c r="AC5" s="165"/>
      <c r="AD5" s="165"/>
      <c r="AE5" s="165"/>
    </row>
    <row r="6" spans="1:32" ht="20.25" customHeight="1" thickBot="1">
      <c r="A6" s="50" t="s">
        <v>35</v>
      </c>
      <c r="B6" s="50"/>
      <c r="C6" s="50"/>
      <c r="D6" s="50"/>
      <c r="E6" s="50"/>
      <c r="F6" s="50"/>
      <c r="G6" s="50"/>
      <c r="H6" s="51" t="str">
        <f>IF(V24=0,"",$V$23+$V$24)</f>
        <v/>
      </c>
      <c r="I6" s="52"/>
      <c r="J6" s="52"/>
      <c r="K6" s="52"/>
      <c r="L6" s="52"/>
      <c r="M6" s="52"/>
      <c r="O6" s="175" t="s">
        <v>19</v>
      </c>
      <c r="P6" s="175"/>
      <c r="Q6" s="139"/>
      <c r="R6" s="139"/>
      <c r="S6" s="139"/>
      <c r="U6" s="164" t="s">
        <v>6</v>
      </c>
      <c r="V6" s="164"/>
      <c r="W6" s="164"/>
      <c r="X6" s="165"/>
      <c r="Y6" s="165"/>
      <c r="Z6" s="165"/>
      <c r="AA6" s="165"/>
      <c r="AB6" s="165"/>
      <c r="AC6" s="165"/>
      <c r="AD6" s="165"/>
      <c r="AE6" s="165"/>
    </row>
    <row r="7" spans="1:32" ht="20.25" customHeight="1" thickBot="1">
      <c r="A7" s="55" t="s">
        <v>24</v>
      </c>
      <c r="B7" s="56"/>
      <c r="C7" s="56"/>
      <c r="D7" s="56"/>
      <c r="E7" s="56"/>
      <c r="F7" s="56"/>
      <c r="G7" s="57"/>
      <c r="H7" s="58" t="str">
        <f>IF(AB24=0,"",$AB$23+$AB$24)</f>
        <v/>
      </c>
      <c r="I7" s="54"/>
      <c r="J7" s="54"/>
      <c r="K7" s="54"/>
      <c r="L7" s="54"/>
      <c r="M7" s="54"/>
      <c r="O7" s="170" t="s">
        <v>20</v>
      </c>
      <c r="P7" s="171"/>
      <c r="Q7" s="150"/>
      <c r="R7" s="150"/>
      <c r="S7" s="151"/>
      <c r="U7" s="172" t="s">
        <v>41</v>
      </c>
      <c r="V7" s="172"/>
      <c r="W7" s="172"/>
      <c r="X7" s="173"/>
      <c r="Y7" s="173"/>
      <c r="Z7" s="173"/>
      <c r="AA7" s="173"/>
      <c r="AB7" s="173"/>
      <c r="AC7" s="173"/>
      <c r="AD7" s="173"/>
      <c r="AE7" s="173"/>
    </row>
    <row r="8" spans="1:32" ht="20.25" customHeight="1">
      <c r="A8" s="77" t="s">
        <v>25</v>
      </c>
      <c r="B8" s="78"/>
      <c r="C8" s="78"/>
      <c r="D8" s="78"/>
      <c r="E8" s="78"/>
      <c r="F8" s="78"/>
      <c r="G8" s="79"/>
      <c r="H8" s="86" t="str">
        <f>IF(H6="","",$H$6+$H$7)</f>
        <v/>
      </c>
      <c r="I8" s="87"/>
      <c r="J8" s="87"/>
      <c r="K8" s="87"/>
      <c r="L8" s="87"/>
      <c r="M8" s="88"/>
      <c r="O8" s="190" t="s">
        <v>21</v>
      </c>
      <c r="P8" s="174"/>
      <c r="Q8" s="143"/>
      <c r="R8" s="143"/>
      <c r="S8" s="144"/>
      <c r="U8" s="180" t="s">
        <v>13</v>
      </c>
      <c r="V8" s="180"/>
      <c r="W8" s="191"/>
      <c r="X8" s="192"/>
      <c r="Y8" s="192"/>
      <c r="Z8" s="193"/>
      <c r="AA8" s="176" t="s">
        <v>14</v>
      </c>
      <c r="AB8" s="177"/>
      <c r="AC8" s="178"/>
      <c r="AD8" s="178"/>
      <c r="AE8" s="178"/>
    </row>
    <row r="9" spans="1:32" ht="20.25" customHeight="1">
      <c r="A9" s="80"/>
      <c r="B9" s="252"/>
      <c r="C9" s="81"/>
      <c r="D9" s="81"/>
      <c r="E9" s="81"/>
      <c r="F9" s="81"/>
      <c r="G9" s="82"/>
      <c r="H9" s="89"/>
      <c r="I9" s="90"/>
      <c r="J9" s="90"/>
      <c r="K9" s="90"/>
      <c r="L9" s="90"/>
      <c r="M9" s="91"/>
      <c r="O9" s="179" t="s">
        <v>22</v>
      </c>
      <c r="P9" s="175"/>
      <c r="Q9" s="139"/>
      <c r="R9" s="139"/>
      <c r="S9" s="152"/>
      <c r="U9" s="180" t="s">
        <v>7</v>
      </c>
      <c r="V9" s="180"/>
      <c r="W9" s="178"/>
      <c r="X9" s="178"/>
      <c r="Y9" s="180" t="s">
        <v>8</v>
      </c>
      <c r="Z9" s="180"/>
      <c r="AA9" s="178"/>
      <c r="AB9" s="178"/>
      <c r="AC9" s="178"/>
      <c r="AD9" s="178"/>
      <c r="AE9" s="178"/>
    </row>
    <row r="10" spans="1:32" ht="20.25" customHeight="1" thickBot="1">
      <c r="A10" s="83"/>
      <c r="B10" s="84"/>
      <c r="C10" s="84"/>
      <c r="D10" s="84"/>
      <c r="E10" s="84"/>
      <c r="F10" s="84"/>
      <c r="G10" s="85"/>
      <c r="H10" s="92"/>
      <c r="I10" s="93"/>
      <c r="J10" s="93"/>
      <c r="K10" s="93"/>
      <c r="L10" s="93"/>
      <c r="M10" s="94"/>
      <c r="O10" s="194" t="s">
        <v>76</v>
      </c>
      <c r="P10" s="195"/>
      <c r="Q10" s="155"/>
      <c r="R10" s="155"/>
      <c r="S10" s="156"/>
      <c r="U10" s="176" t="s">
        <v>9</v>
      </c>
      <c r="V10" s="177"/>
      <c r="W10" s="178"/>
      <c r="X10" s="178"/>
      <c r="Y10" s="178"/>
      <c r="Z10" s="178"/>
      <c r="AA10" s="178"/>
      <c r="AB10" s="178"/>
      <c r="AC10" s="178"/>
      <c r="AD10" s="178"/>
      <c r="AE10" s="178"/>
    </row>
    <row r="11" spans="1:32" ht="19.5" thickBot="1">
      <c r="AF11" s="3"/>
    </row>
    <row r="12" spans="1:32" ht="28.5" customHeight="1">
      <c r="A12" s="40" t="s">
        <v>75</v>
      </c>
      <c r="B12" s="72" t="s">
        <v>16</v>
      </c>
      <c r="C12" s="74"/>
      <c r="D12" s="50" t="s">
        <v>12</v>
      </c>
      <c r="E12" s="50"/>
      <c r="F12" s="50"/>
      <c r="G12" s="50" t="s">
        <v>17</v>
      </c>
      <c r="H12" s="50"/>
      <c r="I12" s="50"/>
      <c r="J12" s="50"/>
      <c r="K12" s="50"/>
      <c r="L12" s="50"/>
      <c r="M12" s="50" t="s">
        <v>29</v>
      </c>
      <c r="N12" s="50"/>
      <c r="O12" s="50"/>
      <c r="P12" s="50"/>
      <c r="Q12" s="234" t="s">
        <v>30</v>
      </c>
      <c r="R12" s="235"/>
      <c r="S12" s="234" t="s">
        <v>31</v>
      </c>
      <c r="T12" s="235"/>
      <c r="U12" s="236" t="s">
        <v>37</v>
      </c>
      <c r="V12" s="237"/>
      <c r="W12" s="237"/>
      <c r="X12" s="238" t="s">
        <v>36</v>
      </c>
      <c r="Y12" s="239"/>
      <c r="Z12" s="239"/>
      <c r="AA12" s="240"/>
      <c r="AB12" s="66" t="s">
        <v>15</v>
      </c>
      <c r="AC12" s="52"/>
      <c r="AD12" s="4" t="s">
        <v>27</v>
      </c>
      <c r="AE12" s="4" t="s">
        <v>40</v>
      </c>
      <c r="AF12" s="3" t="s">
        <v>55</v>
      </c>
    </row>
    <row r="13" spans="1:32" ht="25.5" customHeight="1">
      <c r="A13" s="263">
        <v>1</v>
      </c>
      <c r="B13" s="266"/>
      <c r="C13" s="267"/>
      <c r="D13" s="178"/>
      <c r="E13" s="178"/>
      <c r="F13" s="178"/>
      <c r="G13" s="251"/>
      <c r="H13" s="251"/>
      <c r="I13" s="251"/>
      <c r="J13" s="251"/>
      <c r="K13" s="251"/>
      <c r="L13" s="251"/>
      <c r="M13" s="178"/>
      <c r="N13" s="178"/>
      <c r="O13" s="178"/>
      <c r="P13" s="178"/>
      <c r="Q13" s="248"/>
      <c r="R13" s="249"/>
      <c r="S13" s="248"/>
      <c r="T13" s="249"/>
      <c r="U13" s="205"/>
      <c r="V13" s="250"/>
      <c r="W13" s="250"/>
      <c r="X13" s="231" t="str">
        <f t="shared" ref="X13:X20" si="0">IF(U13="","",($Q13*$U13))</f>
        <v/>
      </c>
      <c r="Y13" s="227"/>
      <c r="Z13" s="227"/>
      <c r="AA13" s="232"/>
      <c r="AB13" s="71">
        <v>0.1</v>
      </c>
      <c r="AC13" s="52"/>
      <c r="AD13" s="42"/>
      <c r="AE13" s="43"/>
      <c r="AF13" s="3"/>
    </row>
    <row r="14" spans="1:32" ht="25.5" customHeight="1">
      <c r="A14" s="264">
        <v>2</v>
      </c>
      <c r="B14" s="266"/>
      <c r="C14" s="267"/>
      <c r="D14" s="178"/>
      <c r="E14" s="178"/>
      <c r="F14" s="178"/>
      <c r="G14" s="251"/>
      <c r="H14" s="251"/>
      <c r="I14" s="251"/>
      <c r="J14" s="251"/>
      <c r="K14" s="251"/>
      <c r="L14" s="251"/>
      <c r="M14" s="178"/>
      <c r="N14" s="178"/>
      <c r="O14" s="178"/>
      <c r="P14" s="178"/>
      <c r="Q14" s="248"/>
      <c r="R14" s="249"/>
      <c r="S14" s="248"/>
      <c r="T14" s="249"/>
      <c r="U14" s="205"/>
      <c r="V14" s="250"/>
      <c r="W14" s="250"/>
      <c r="X14" s="231" t="str">
        <f t="shared" si="0"/>
        <v/>
      </c>
      <c r="Y14" s="227"/>
      <c r="Z14" s="227"/>
      <c r="AA14" s="232"/>
      <c r="AB14" s="71">
        <v>0.1</v>
      </c>
      <c r="AC14" s="52"/>
      <c r="AD14" s="42"/>
      <c r="AE14" s="43"/>
    </row>
    <row r="15" spans="1:32" ht="25.5" customHeight="1">
      <c r="A15" s="264">
        <v>3</v>
      </c>
      <c r="B15" s="266"/>
      <c r="C15" s="267"/>
      <c r="D15" s="178"/>
      <c r="E15" s="178"/>
      <c r="F15" s="178"/>
      <c r="G15" s="251"/>
      <c r="H15" s="251"/>
      <c r="I15" s="251"/>
      <c r="J15" s="251"/>
      <c r="K15" s="251"/>
      <c r="L15" s="251"/>
      <c r="M15" s="178"/>
      <c r="N15" s="178"/>
      <c r="O15" s="178"/>
      <c r="P15" s="178"/>
      <c r="Q15" s="248"/>
      <c r="R15" s="249"/>
      <c r="S15" s="248"/>
      <c r="T15" s="249"/>
      <c r="U15" s="205"/>
      <c r="V15" s="250"/>
      <c r="W15" s="250"/>
      <c r="X15" s="231" t="str">
        <f t="shared" si="0"/>
        <v/>
      </c>
      <c r="Y15" s="227"/>
      <c r="Z15" s="227"/>
      <c r="AA15" s="232"/>
      <c r="AB15" s="71">
        <v>0.1</v>
      </c>
      <c r="AC15" s="52"/>
      <c r="AD15" s="42"/>
      <c r="AE15" s="43"/>
    </row>
    <row r="16" spans="1:32" ht="25.5" customHeight="1">
      <c r="A16" s="264">
        <v>4</v>
      </c>
      <c r="B16" s="191"/>
      <c r="C16" s="193"/>
      <c r="D16" s="178"/>
      <c r="E16" s="178"/>
      <c r="F16" s="178"/>
      <c r="G16" s="251"/>
      <c r="H16" s="251"/>
      <c r="I16" s="251"/>
      <c r="J16" s="251"/>
      <c r="K16" s="251"/>
      <c r="L16" s="251"/>
      <c r="M16" s="178"/>
      <c r="N16" s="178"/>
      <c r="O16" s="178"/>
      <c r="P16" s="178"/>
      <c r="Q16" s="248"/>
      <c r="R16" s="249"/>
      <c r="S16" s="248"/>
      <c r="T16" s="249"/>
      <c r="U16" s="205"/>
      <c r="V16" s="250"/>
      <c r="W16" s="250"/>
      <c r="X16" s="231" t="str">
        <f t="shared" si="0"/>
        <v/>
      </c>
      <c r="Y16" s="227"/>
      <c r="Z16" s="227"/>
      <c r="AA16" s="232"/>
      <c r="AB16" s="71">
        <v>0.1</v>
      </c>
      <c r="AC16" s="52"/>
      <c r="AD16" s="42"/>
      <c r="AE16" s="43"/>
    </row>
    <row r="17" spans="1:32" ht="25.5" customHeight="1">
      <c r="A17" s="264">
        <v>5</v>
      </c>
      <c r="B17" s="191"/>
      <c r="C17" s="193"/>
      <c r="D17" s="178"/>
      <c r="E17" s="178"/>
      <c r="F17" s="178"/>
      <c r="G17" s="251"/>
      <c r="H17" s="251"/>
      <c r="I17" s="251"/>
      <c r="J17" s="251"/>
      <c r="K17" s="251"/>
      <c r="L17" s="251"/>
      <c r="M17" s="178"/>
      <c r="N17" s="178"/>
      <c r="O17" s="178"/>
      <c r="P17" s="178"/>
      <c r="Q17" s="248"/>
      <c r="R17" s="249"/>
      <c r="S17" s="248"/>
      <c r="T17" s="249"/>
      <c r="U17" s="205"/>
      <c r="V17" s="250"/>
      <c r="W17" s="250"/>
      <c r="X17" s="231" t="str">
        <f t="shared" si="0"/>
        <v/>
      </c>
      <c r="Y17" s="227"/>
      <c r="Z17" s="227"/>
      <c r="AA17" s="232"/>
      <c r="AB17" s="71">
        <v>0.1</v>
      </c>
      <c r="AC17" s="52"/>
      <c r="AD17" s="42"/>
      <c r="AE17" s="43"/>
    </row>
    <row r="18" spans="1:32" ht="25.5" customHeight="1">
      <c r="A18" s="264">
        <v>6</v>
      </c>
      <c r="B18" s="191"/>
      <c r="C18" s="193"/>
      <c r="D18" s="178"/>
      <c r="E18" s="178"/>
      <c r="F18" s="178"/>
      <c r="G18" s="251"/>
      <c r="H18" s="251"/>
      <c r="I18" s="251"/>
      <c r="J18" s="251"/>
      <c r="K18" s="251"/>
      <c r="L18" s="251"/>
      <c r="M18" s="178"/>
      <c r="N18" s="178"/>
      <c r="O18" s="178"/>
      <c r="P18" s="178"/>
      <c r="Q18" s="248"/>
      <c r="R18" s="249"/>
      <c r="S18" s="248"/>
      <c r="T18" s="249"/>
      <c r="U18" s="205"/>
      <c r="V18" s="250"/>
      <c r="W18" s="250"/>
      <c r="X18" s="231" t="str">
        <f t="shared" si="0"/>
        <v/>
      </c>
      <c r="Y18" s="227"/>
      <c r="Z18" s="227"/>
      <c r="AA18" s="232"/>
      <c r="AB18" s="71">
        <v>0.1</v>
      </c>
      <c r="AC18" s="52"/>
      <c r="AD18" s="42"/>
      <c r="AE18" s="43"/>
    </row>
    <row r="19" spans="1:32" ht="25.5" customHeight="1">
      <c r="A19" s="264">
        <v>7</v>
      </c>
      <c r="B19" s="191"/>
      <c r="C19" s="193"/>
      <c r="D19" s="178"/>
      <c r="E19" s="178"/>
      <c r="F19" s="178"/>
      <c r="G19" s="251"/>
      <c r="H19" s="251"/>
      <c r="I19" s="251"/>
      <c r="J19" s="251"/>
      <c r="K19" s="251"/>
      <c r="L19" s="251"/>
      <c r="M19" s="178"/>
      <c r="N19" s="178"/>
      <c r="O19" s="178"/>
      <c r="P19" s="178"/>
      <c r="Q19" s="248"/>
      <c r="R19" s="249"/>
      <c r="S19" s="248"/>
      <c r="T19" s="249"/>
      <c r="U19" s="205"/>
      <c r="V19" s="250"/>
      <c r="W19" s="250"/>
      <c r="X19" s="231" t="str">
        <f t="shared" si="0"/>
        <v/>
      </c>
      <c r="Y19" s="227"/>
      <c r="Z19" s="227"/>
      <c r="AA19" s="232"/>
      <c r="AB19" s="71">
        <v>0.1</v>
      </c>
      <c r="AC19" s="52"/>
      <c r="AD19" s="42"/>
      <c r="AE19" s="43"/>
    </row>
    <row r="20" spans="1:32" ht="25.5" customHeight="1" thickBot="1">
      <c r="A20" s="264">
        <v>8</v>
      </c>
      <c r="B20" s="266"/>
      <c r="C20" s="193"/>
      <c r="D20" s="178"/>
      <c r="E20" s="178"/>
      <c r="F20" s="178"/>
      <c r="G20" s="251"/>
      <c r="H20" s="251"/>
      <c r="I20" s="251"/>
      <c r="J20" s="251"/>
      <c r="K20" s="251"/>
      <c r="L20" s="251"/>
      <c r="M20" s="178"/>
      <c r="N20" s="178"/>
      <c r="O20" s="178"/>
      <c r="P20" s="178"/>
      <c r="Q20" s="248"/>
      <c r="R20" s="249"/>
      <c r="S20" s="248"/>
      <c r="T20" s="249"/>
      <c r="U20" s="205"/>
      <c r="V20" s="250"/>
      <c r="W20" s="250"/>
      <c r="X20" s="228" t="str">
        <f t="shared" si="0"/>
        <v/>
      </c>
      <c r="Y20" s="229"/>
      <c r="Z20" s="229"/>
      <c r="AA20" s="230"/>
      <c r="AB20" s="71">
        <v>0.1</v>
      </c>
      <c r="AC20" s="52"/>
      <c r="AD20" s="42"/>
      <c r="AE20" s="43"/>
    </row>
    <row r="21" spans="1:32" ht="11.25" customHeight="1">
      <c r="A21" s="2"/>
      <c r="B21" s="2"/>
      <c r="C21" s="2"/>
    </row>
    <row r="22" spans="1:32" ht="11.25" customHeight="1">
      <c r="A22" s="2"/>
      <c r="B22" s="2"/>
      <c r="C22" s="2"/>
    </row>
    <row r="23" spans="1:32" ht="25.5" customHeight="1">
      <c r="S23" s="101" t="s">
        <v>43</v>
      </c>
      <c r="T23" s="102"/>
      <c r="U23" s="102"/>
      <c r="V23" s="103">
        <f>SUMIF($AB$13:$AC$20,"8％",$X$13:$AA$20)+SUMIF($AB$29:$AC$47,"8%",$X$29:$AA$47)+SUMIF($AB$50:$AC$68,"8%",$X$50:$AA$68)+SUMIF($AB$50:$AC$68,"8%",$X$50:$AA$68)+SUMIF($AB$71:$AC$89,"8%",$X$71:$AA$89)+SUMIF($AB$92:$AC$110,"8%",$X$92:$AA$110)</f>
        <v>0</v>
      </c>
      <c r="W23" s="103"/>
      <c r="X23" s="103"/>
      <c r="Y23" s="245" t="s">
        <v>52</v>
      </c>
      <c r="Z23" s="245"/>
      <c r="AA23" s="245"/>
      <c r="AB23" s="103">
        <f>ROUND($V$23*0.08,0)</f>
        <v>0</v>
      </c>
      <c r="AC23" s="103"/>
      <c r="AD23" s="104"/>
    </row>
    <row r="24" spans="1:32" ht="25.5" customHeight="1">
      <c r="S24" s="97" t="s">
        <v>44</v>
      </c>
      <c r="T24" s="98"/>
      <c r="U24" s="98"/>
      <c r="V24" s="99">
        <f>SUMIF($AB$13:$AC$20,"10％",$X$13:$AA$20)+SUMIF($AB$29:$AC$47,"10%",$X$29:$AA$47)+SUMIF($AB$50:$AC$68,"10%",$X$50:$AA$68)+SUMIF($AB$71:$AC$89,"10%",$X$71:$AA$89)+SUMIF($AB$92:$AC$110,"10%",$X$92:$AA$110)</f>
        <v>0</v>
      </c>
      <c r="W24" s="99"/>
      <c r="X24" s="99"/>
      <c r="Y24" s="246" t="s">
        <v>52</v>
      </c>
      <c r="Z24" s="246"/>
      <c r="AA24" s="246"/>
      <c r="AB24" s="99">
        <f>ROUND($V$24*0.1,0)</f>
        <v>0</v>
      </c>
      <c r="AC24" s="99"/>
      <c r="AD24" s="100"/>
    </row>
    <row r="25" spans="1:32" ht="11.25" customHeight="1"/>
    <row r="26" spans="1:32" ht="9.75" customHeight="1"/>
    <row r="27" spans="1:32" ht="26.25" customHeight="1" thickBot="1">
      <c r="A27" s="45" t="s">
        <v>39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7"/>
    </row>
    <row r="28" spans="1:32" ht="28.5" customHeight="1">
      <c r="A28" s="40" t="s">
        <v>75</v>
      </c>
      <c r="B28" s="72" t="s">
        <v>16</v>
      </c>
      <c r="C28" s="74"/>
      <c r="D28" s="50" t="s">
        <v>12</v>
      </c>
      <c r="E28" s="50"/>
      <c r="F28" s="50"/>
      <c r="G28" s="72" t="s">
        <v>17</v>
      </c>
      <c r="H28" s="73"/>
      <c r="I28" s="73"/>
      <c r="J28" s="73"/>
      <c r="K28" s="73"/>
      <c r="L28" s="74"/>
      <c r="M28" s="73" t="s">
        <v>29</v>
      </c>
      <c r="N28" s="73"/>
      <c r="O28" s="73"/>
      <c r="P28" s="74"/>
      <c r="Q28" s="234" t="s">
        <v>30</v>
      </c>
      <c r="R28" s="235"/>
      <c r="S28" s="234" t="s">
        <v>31</v>
      </c>
      <c r="T28" s="235"/>
      <c r="U28" s="236" t="s">
        <v>37</v>
      </c>
      <c r="V28" s="237"/>
      <c r="W28" s="237"/>
      <c r="X28" s="238" t="s">
        <v>36</v>
      </c>
      <c r="Y28" s="239"/>
      <c r="Z28" s="239"/>
      <c r="AA28" s="240"/>
      <c r="AB28" s="66" t="s">
        <v>15</v>
      </c>
      <c r="AC28" s="52"/>
      <c r="AD28" s="4" t="s">
        <v>27</v>
      </c>
      <c r="AE28" s="4" t="s">
        <v>45</v>
      </c>
      <c r="AF28" s="3" t="s">
        <v>55</v>
      </c>
    </row>
    <row r="29" spans="1:32" ht="25.5" customHeight="1">
      <c r="A29" s="265">
        <v>9</v>
      </c>
      <c r="B29" s="266"/>
      <c r="C29" s="193"/>
      <c r="D29" s="178"/>
      <c r="E29" s="178"/>
      <c r="F29" s="178"/>
      <c r="G29" s="251"/>
      <c r="H29" s="251"/>
      <c r="I29" s="251"/>
      <c r="J29" s="251"/>
      <c r="K29" s="251"/>
      <c r="L29" s="251"/>
      <c r="M29" s="178"/>
      <c r="N29" s="178"/>
      <c r="O29" s="178"/>
      <c r="P29" s="178"/>
      <c r="Q29" s="248"/>
      <c r="R29" s="249"/>
      <c r="S29" s="248"/>
      <c r="T29" s="249"/>
      <c r="U29" s="205"/>
      <c r="V29" s="250"/>
      <c r="W29" s="250"/>
      <c r="X29" s="231" t="str">
        <f t="shared" ref="X29:X47" si="1">IF(U29="","",($Q29*$U29))</f>
        <v/>
      </c>
      <c r="Y29" s="227"/>
      <c r="Z29" s="227"/>
      <c r="AA29" s="232"/>
      <c r="AB29" s="71">
        <v>0.1</v>
      </c>
      <c r="AC29" s="52"/>
      <c r="AD29" s="30"/>
      <c r="AE29" s="30"/>
      <c r="AF29" s="3"/>
    </row>
    <row r="30" spans="1:32" ht="25.5" customHeight="1">
      <c r="A30" s="265">
        <v>10</v>
      </c>
      <c r="B30" s="191"/>
      <c r="C30" s="193"/>
      <c r="D30" s="178"/>
      <c r="E30" s="178"/>
      <c r="F30" s="178"/>
      <c r="G30" s="201"/>
      <c r="H30" s="202"/>
      <c r="I30" s="202"/>
      <c r="J30" s="202"/>
      <c r="K30" s="202"/>
      <c r="L30" s="203"/>
      <c r="M30" s="192"/>
      <c r="N30" s="192"/>
      <c r="O30" s="192"/>
      <c r="P30" s="193"/>
      <c r="Q30" s="248"/>
      <c r="R30" s="249"/>
      <c r="S30" s="248"/>
      <c r="T30" s="249"/>
      <c r="U30" s="205"/>
      <c r="V30" s="250"/>
      <c r="W30" s="250"/>
      <c r="X30" s="231" t="str">
        <f t="shared" si="1"/>
        <v/>
      </c>
      <c r="Y30" s="227"/>
      <c r="Z30" s="227"/>
      <c r="AA30" s="232"/>
      <c r="AB30" s="71">
        <v>0.1</v>
      </c>
      <c r="AC30" s="52"/>
      <c r="AD30" s="30"/>
      <c r="AE30" s="30"/>
    </row>
    <row r="31" spans="1:32" ht="25.5" customHeight="1">
      <c r="A31" s="265">
        <v>11</v>
      </c>
      <c r="B31" s="191"/>
      <c r="C31" s="193"/>
      <c r="D31" s="178"/>
      <c r="E31" s="178"/>
      <c r="F31" s="178"/>
      <c r="G31" s="201"/>
      <c r="H31" s="202"/>
      <c r="I31" s="202"/>
      <c r="J31" s="202"/>
      <c r="K31" s="202"/>
      <c r="L31" s="203"/>
      <c r="M31" s="192"/>
      <c r="N31" s="192"/>
      <c r="O31" s="192"/>
      <c r="P31" s="193"/>
      <c r="Q31" s="248"/>
      <c r="R31" s="249"/>
      <c r="S31" s="248"/>
      <c r="T31" s="249"/>
      <c r="U31" s="205"/>
      <c r="V31" s="250"/>
      <c r="W31" s="250"/>
      <c r="X31" s="231" t="str">
        <f t="shared" si="1"/>
        <v/>
      </c>
      <c r="Y31" s="227"/>
      <c r="Z31" s="227"/>
      <c r="AA31" s="232"/>
      <c r="AB31" s="71">
        <v>0.1</v>
      </c>
      <c r="AC31" s="52"/>
      <c r="AD31" s="30"/>
      <c r="AE31" s="30"/>
    </row>
    <row r="32" spans="1:32" ht="25.5" customHeight="1">
      <c r="A32" s="265">
        <v>12</v>
      </c>
      <c r="B32" s="191"/>
      <c r="C32" s="193"/>
      <c r="D32" s="178"/>
      <c r="E32" s="178"/>
      <c r="F32" s="178"/>
      <c r="G32" s="201"/>
      <c r="H32" s="202"/>
      <c r="I32" s="202"/>
      <c r="J32" s="202"/>
      <c r="K32" s="202"/>
      <c r="L32" s="203"/>
      <c r="M32" s="192"/>
      <c r="N32" s="192"/>
      <c r="O32" s="192"/>
      <c r="P32" s="193"/>
      <c r="Q32" s="248"/>
      <c r="R32" s="249"/>
      <c r="S32" s="248"/>
      <c r="T32" s="249"/>
      <c r="U32" s="205"/>
      <c r="V32" s="250"/>
      <c r="W32" s="250"/>
      <c r="X32" s="231" t="str">
        <f t="shared" si="1"/>
        <v/>
      </c>
      <c r="Y32" s="227"/>
      <c r="Z32" s="227"/>
      <c r="AA32" s="232"/>
      <c r="AB32" s="71">
        <v>0.1</v>
      </c>
      <c r="AC32" s="52"/>
      <c r="AD32" s="30"/>
      <c r="AE32" s="30"/>
    </row>
    <row r="33" spans="1:32" ht="25.5" customHeight="1">
      <c r="A33" s="265">
        <v>13</v>
      </c>
      <c r="B33" s="191"/>
      <c r="C33" s="193"/>
      <c r="D33" s="178"/>
      <c r="E33" s="178"/>
      <c r="F33" s="178"/>
      <c r="G33" s="201"/>
      <c r="H33" s="202"/>
      <c r="I33" s="202"/>
      <c r="J33" s="202"/>
      <c r="K33" s="202"/>
      <c r="L33" s="203"/>
      <c r="M33" s="192"/>
      <c r="N33" s="192"/>
      <c r="O33" s="192"/>
      <c r="P33" s="193"/>
      <c r="Q33" s="248"/>
      <c r="R33" s="249"/>
      <c r="S33" s="248"/>
      <c r="T33" s="249"/>
      <c r="U33" s="205"/>
      <c r="V33" s="250"/>
      <c r="W33" s="250"/>
      <c r="X33" s="231" t="str">
        <f t="shared" si="1"/>
        <v/>
      </c>
      <c r="Y33" s="227"/>
      <c r="Z33" s="227"/>
      <c r="AA33" s="232"/>
      <c r="AB33" s="71">
        <v>0.1</v>
      </c>
      <c r="AC33" s="52"/>
      <c r="AD33" s="30"/>
      <c r="AE33" s="30"/>
    </row>
    <row r="34" spans="1:32" ht="25.5" customHeight="1">
      <c r="A34" s="265">
        <v>14</v>
      </c>
      <c r="B34" s="191"/>
      <c r="C34" s="193"/>
      <c r="D34" s="178"/>
      <c r="E34" s="178"/>
      <c r="F34" s="178"/>
      <c r="G34" s="201"/>
      <c r="H34" s="202"/>
      <c r="I34" s="202"/>
      <c r="J34" s="202"/>
      <c r="K34" s="202"/>
      <c r="L34" s="203"/>
      <c r="M34" s="192"/>
      <c r="N34" s="192"/>
      <c r="O34" s="192"/>
      <c r="P34" s="193"/>
      <c r="Q34" s="248"/>
      <c r="R34" s="249"/>
      <c r="S34" s="248"/>
      <c r="T34" s="249"/>
      <c r="U34" s="205"/>
      <c r="V34" s="250"/>
      <c r="W34" s="250"/>
      <c r="X34" s="231" t="str">
        <f t="shared" si="1"/>
        <v/>
      </c>
      <c r="Y34" s="227"/>
      <c r="Z34" s="227"/>
      <c r="AA34" s="232"/>
      <c r="AB34" s="71">
        <v>0.1</v>
      </c>
      <c r="AC34" s="52"/>
      <c r="AD34" s="30"/>
      <c r="AE34" s="30"/>
    </row>
    <row r="35" spans="1:32" ht="25.5" customHeight="1">
      <c r="A35" s="265">
        <v>15</v>
      </c>
      <c r="B35" s="191"/>
      <c r="C35" s="193"/>
      <c r="D35" s="178"/>
      <c r="E35" s="178"/>
      <c r="F35" s="178"/>
      <c r="G35" s="201"/>
      <c r="H35" s="202"/>
      <c r="I35" s="202"/>
      <c r="J35" s="202"/>
      <c r="K35" s="202"/>
      <c r="L35" s="203"/>
      <c r="M35" s="192"/>
      <c r="N35" s="192"/>
      <c r="O35" s="192"/>
      <c r="P35" s="193"/>
      <c r="Q35" s="248"/>
      <c r="R35" s="249"/>
      <c r="S35" s="248"/>
      <c r="T35" s="249"/>
      <c r="U35" s="205"/>
      <c r="V35" s="250"/>
      <c r="W35" s="250"/>
      <c r="X35" s="231" t="str">
        <f t="shared" si="1"/>
        <v/>
      </c>
      <c r="Y35" s="227"/>
      <c r="Z35" s="227"/>
      <c r="AA35" s="232"/>
      <c r="AB35" s="71">
        <v>0.1</v>
      </c>
      <c r="AC35" s="52"/>
      <c r="AD35" s="30"/>
      <c r="AE35" s="30"/>
    </row>
    <row r="36" spans="1:32" ht="25.5" customHeight="1">
      <c r="A36" s="265">
        <v>16</v>
      </c>
      <c r="B36" s="191"/>
      <c r="C36" s="193"/>
      <c r="D36" s="178"/>
      <c r="E36" s="178"/>
      <c r="F36" s="178"/>
      <c r="G36" s="201"/>
      <c r="H36" s="202"/>
      <c r="I36" s="202"/>
      <c r="J36" s="202"/>
      <c r="K36" s="202"/>
      <c r="L36" s="203"/>
      <c r="M36" s="192"/>
      <c r="N36" s="192"/>
      <c r="O36" s="192"/>
      <c r="P36" s="193"/>
      <c r="Q36" s="248"/>
      <c r="R36" s="249"/>
      <c r="S36" s="248"/>
      <c r="T36" s="249"/>
      <c r="U36" s="205"/>
      <c r="V36" s="250"/>
      <c r="W36" s="250"/>
      <c r="X36" s="231" t="str">
        <f t="shared" si="1"/>
        <v/>
      </c>
      <c r="Y36" s="227"/>
      <c r="Z36" s="227"/>
      <c r="AA36" s="232"/>
      <c r="AB36" s="71">
        <v>0.1</v>
      </c>
      <c r="AC36" s="52"/>
      <c r="AD36" s="30"/>
      <c r="AE36" s="30"/>
    </row>
    <row r="37" spans="1:32" ht="25.5" customHeight="1">
      <c r="A37" s="265">
        <v>17</v>
      </c>
      <c r="B37" s="191"/>
      <c r="C37" s="193"/>
      <c r="D37" s="178"/>
      <c r="E37" s="178"/>
      <c r="F37" s="178"/>
      <c r="G37" s="201"/>
      <c r="H37" s="202"/>
      <c r="I37" s="202"/>
      <c r="J37" s="202"/>
      <c r="K37" s="202"/>
      <c r="L37" s="203"/>
      <c r="M37" s="192"/>
      <c r="N37" s="192"/>
      <c r="O37" s="192"/>
      <c r="P37" s="193"/>
      <c r="Q37" s="248"/>
      <c r="R37" s="249"/>
      <c r="S37" s="248"/>
      <c r="T37" s="249"/>
      <c r="U37" s="205"/>
      <c r="V37" s="250"/>
      <c r="W37" s="250"/>
      <c r="X37" s="231" t="str">
        <f t="shared" si="1"/>
        <v/>
      </c>
      <c r="Y37" s="227"/>
      <c r="Z37" s="227"/>
      <c r="AA37" s="232"/>
      <c r="AB37" s="71">
        <v>0.1</v>
      </c>
      <c r="AC37" s="52"/>
      <c r="AD37" s="30"/>
      <c r="AE37" s="30"/>
    </row>
    <row r="38" spans="1:32" ht="25.5" customHeight="1">
      <c r="A38" s="265">
        <v>18</v>
      </c>
      <c r="B38" s="191"/>
      <c r="C38" s="193"/>
      <c r="D38" s="178"/>
      <c r="E38" s="178"/>
      <c r="F38" s="178"/>
      <c r="G38" s="201"/>
      <c r="H38" s="202"/>
      <c r="I38" s="202"/>
      <c r="J38" s="202"/>
      <c r="K38" s="202"/>
      <c r="L38" s="203"/>
      <c r="M38" s="192"/>
      <c r="N38" s="192"/>
      <c r="O38" s="192"/>
      <c r="P38" s="193"/>
      <c r="Q38" s="248"/>
      <c r="R38" s="249"/>
      <c r="S38" s="248"/>
      <c r="T38" s="249"/>
      <c r="U38" s="205"/>
      <c r="V38" s="250"/>
      <c r="W38" s="250"/>
      <c r="X38" s="231" t="str">
        <f t="shared" si="1"/>
        <v/>
      </c>
      <c r="Y38" s="227"/>
      <c r="Z38" s="227"/>
      <c r="AA38" s="232"/>
      <c r="AB38" s="71">
        <v>0.1</v>
      </c>
      <c r="AC38" s="52"/>
      <c r="AD38" s="30"/>
      <c r="AE38" s="30"/>
    </row>
    <row r="39" spans="1:32" ht="25.5" customHeight="1">
      <c r="A39" s="265">
        <v>19</v>
      </c>
      <c r="B39" s="191"/>
      <c r="C39" s="193"/>
      <c r="D39" s="178"/>
      <c r="E39" s="178"/>
      <c r="F39" s="178"/>
      <c r="G39" s="201"/>
      <c r="H39" s="202"/>
      <c r="I39" s="202"/>
      <c r="J39" s="202"/>
      <c r="K39" s="202"/>
      <c r="L39" s="203"/>
      <c r="M39" s="192"/>
      <c r="N39" s="192"/>
      <c r="O39" s="192"/>
      <c r="P39" s="193"/>
      <c r="Q39" s="248"/>
      <c r="R39" s="249"/>
      <c r="S39" s="248"/>
      <c r="T39" s="249"/>
      <c r="U39" s="205"/>
      <c r="V39" s="250"/>
      <c r="W39" s="250"/>
      <c r="X39" s="231" t="str">
        <f t="shared" si="1"/>
        <v/>
      </c>
      <c r="Y39" s="227"/>
      <c r="Z39" s="227"/>
      <c r="AA39" s="232"/>
      <c r="AB39" s="71">
        <v>0.1</v>
      </c>
      <c r="AC39" s="52"/>
      <c r="AD39" s="30"/>
      <c r="AE39" s="30"/>
    </row>
    <row r="40" spans="1:32" ht="25.5" customHeight="1">
      <c r="A40" s="265">
        <v>20</v>
      </c>
      <c r="B40" s="191"/>
      <c r="C40" s="193"/>
      <c r="D40" s="178"/>
      <c r="E40" s="178"/>
      <c r="F40" s="178"/>
      <c r="G40" s="201"/>
      <c r="H40" s="202"/>
      <c r="I40" s="202"/>
      <c r="J40" s="202"/>
      <c r="K40" s="202"/>
      <c r="L40" s="203"/>
      <c r="M40" s="192"/>
      <c r="N40" s="192"/>
      <c r="O40" s="192"/>
      <c r="P40" s="193"/>
      <c r="Q40" s="248"/>
      <c r="R40" s="249"/>
      <c r="S40" s="248"/>
      <c r="T40" s="249"/>
      <c r="U40" s="205"/>
      <c r="V40" s="250"/>
      <c r="W40" s="250"/>
      <c r="X40" s="231" t="str">
        <f t="shared" si="1"/>
        <v/>
      </c>
      <c r="Y40" s="227"/>
      <c r="Z40" s="227"/>
      <c r="AA40" s="232"/>
      <c r="AB40" s="71">
        <v>0.1</v>
      </c>
      <c r="AC40" s="52"/>
      <c r="AD40" s="30"/>
      <c r="AE40" s="30"/>
    </row>
    <row r="41" spans="1:32" ht="25.5" customHeight="1">
      <c r="A41" s="265">
        <v>21</v>
      </c>
      <c r="B41" s="191"/>
      <c r="C41" s="193"/>
      <c r="D41" s="178"/>
      <c r="E41" s="178"/>
      <c r="F41" s="178"/>
      <c r="G41" s="201"/>
      <c r="H41" s="202"/>
      <c r="I41" s="202"/>
      <c r="J41" s="202"/>
      <c r="K41" s="202"/>
      <c r="L41" s="203"/>
      <c r="M41" s="192"/>
      <c r="N41" s="192"/>
      <c r="O41" s="192"/>
      <c r="P41" s="193"/>
      <c r="Q41" s="248"/>
      <c r="R41" s="249"/>
      <c r="S41" s="248"/>
      <c r="T41" s="249"/>
      <c r="U41" s="205"/>
      <c r="V41" s="250"/>
      <c r="W41" s="250"/>
      <c r="X41" s="231" t="str">
        <f t="shared" si="1"/>
        <v/>
      </c>
      <c r="Y41" s="227"/>
      <c r="Z41" s="227"/>
      <c r="AA41" s="232"/>
      <c r="AB41" s="71">
        <v>0.1</v>
      </c>
      <c r="AC41" s="52"/>
      <c r="AD41" s="30"/>
      <c r="AE41" s="30"/>
    </row>
    <row r="42" spans="1:32" ht="25.5" customHeight="1">
      <c r="A42" s="265">
        <v>22</v>
      </c>
      <c r="B42" s="191"/>
      <c r="C42" s="193"/>
      <c r="D42" s="178"/>
      <c r="E42" s="178"/>
      <c r="F42" s="178"/>
      <c r="G42" s="201"/>
      <c r="H42" s="202"/>
      <c r="I42" s="202"/>
      <c r="J42" s="202"/>
      <c r="K42" s="202"/>
      <c r="L42" s="203"/>
      <c r="M42" s="192"/>
      <c r="N42" s="192"/>
      <c r="O42" s="192"/>
      <c r="P42" s="193"/>
      <c r="Q42" s="248"/>
      <c r="R42" s="249"/>
      <c r="S42" s="248"/>
      <c r="T42" s="249"/>
      <c r="U42" s="205"/>
      <c r="V42" s="250"/>
      <c r="W42" s="250"/>
      <c r="X42" s="231" t="str">
        <f t="shared" si="1"/>
        <v/>
      </c>
      <c r="Y42" s="227"/>
      <c r="Z42" s="227"/>
      <c r="AA42" s="232"/>
      <c r="AB42" s="71">
        <v>0.1</v>
      </c>
      <c r="AC42" s="52"/>
      <c r="AD42" s="30"/>
      <c r="AE42" s="30"/>
    </row>
    <row r="43" spans="1:32" ht="25.5" customHeight="1">
      <c r="A43" s="265">
        <v>23</v>
      </c>
      <c r="B43" s="191"/>
      <c r="C43" s="193"/>
      <c r="D43" s="178"/>
      <c r="E43" s="178"/>
      <c r="F43" s="178"/>
      <c r="G43" s="201"/>
      <c r="H43" s="202"/>
      <c r="I43" s="202"/>
      <c r="J43" s="202"/>
      <c r="K43" s="202"/>
      <c r="L43" s="203"/>
      <c r="M43" s="192"/>
      <c r="N43" s="192"/>
      <c r="O43" s="192"/>
      <c r="P43" s="193"/>
      <c r="Q43" s="248"/>
      <c r="R43" s="249"/>
      <c r="S43" s="248"/>
      <c r="T43" s="249"/>
      <c r="U43" s="205"/>
      <c r="V43" s="250"/>
      <c r="W43" s="250"/>
      <c r="X43" s="231" t="str">
        <f t="shared" si="1"/>
        <v/>
      </c>
      <c r="Y43" s="227"/>
      <c r="Z43" s="227"/>
      <c r="AA43" s="232"/>
      <c r="AB43" s="71">
        <v>0.1</v>
      </c>
      <c r="AC43" s="52"/>
      <c r="AD43" s="30"/>
      <c r="AE43" s="30"/>
    </row>
    <row r="44" spans="1:32" ht="25.5" customHeight="1">
      <c r="A44" s="265">
        <v>24</v>
      </c>
      <c r="B44" s="191"/>
      <c r="C44" s="193"/>
      <c r="D44" s="178"/>
      <c r="E44" s="178"/>
      <c r="F44" s="178"/>
      <c r="G44" s="201"/>
      <c r="H44" s="202"/>
      <c r="I44" s="202"/>
      <c r="J44" s="202"/>
      <c r="K44" s="202"/>
      <c r="L44" s="203"/>
      <c r="M44" s="192"/>
      <c r="N44" s="192"/>
      <c r="O44" s="192"/>
      <c r="P44" s="193"/>
      <c r="Q44" s="248"/>
      <c r="R44" s="249"/>
      <c r="S44" s="248"/>
      <c r="T44" s="249"/>
      <c r="U44" s="205"/>
      <c r="V44" s="250"/>
      <c r="W44" s="250"/>
      <c r="X44" s="231" t="str">
        <f t="shared" si="1"/>
        <v/>
      </c>
      <c r="Y44" s="227"/>
      <c r="Z44" s="227"/>
      <c r="AA44" s="232"/>
      <c r="AB44" s="71">
        <v>0.1</v>
      </c>
      <c r="AC44" s="52"/>
      <c r="AD44" s="30"/>
      <c r="AE44" s="30"/>
    </row>
    <row r="45" spans="1:32" ht="25.5" customHeight="1">
      <c r="A45" s="265">
        <v>25</v>
      </c>
      <c r="B45" s="191"/>
      <c r="C45" s="193"/>
      <c r="D45" s="178"/>
      <c r="E45" s="178"/>
      <c r="F45" s="178"/>
      <c r="G45" s="201"/>
      <c r="H45" s="202"/>
      <c r="I45" s="202"/>
      <c r="J45" s="202"/>
      <c r="K45" s="202"/>
      <c r="L45" s="203"/>
      <c r="M45" s="192"/>
      <c r="N45" s="192"/>
      <c r="O45" s="192"/>
      <c r="P45" s="193"/>
      <c r="Q45" s="248"/>
      <c r="R45" s="249"/>
      <c r="S45" s="248"/>
      <c r="T45" s="249"/>
      <c r="U45" s="205"/>
      <c r="V45" s="250"/>
      <c r="W45" s="250"/>
      <c r="X45" s="231" t="str">
        <f t="shared" si="1"/>
        <v/>
      </c>
      <c r="Y45" s="227"/>
      <c r="Z45" s="227"/>
      <c r="AA45" s="232"/>
      <c r="AB45" s="71">
        <v>0.1</v>
      </c>
      <c r="AC45" s="52"/>
      <c r="AD45" s="30"/>
      <c r="AE45" s="30"/>
    </row>
    <row r="46" spans="1:32" ht="25.5" customHeight="1">
      <c r="A46" s="265">
        <v>26</v>
      </c>
      <c r="B46" s="191"/>
      <c r="C46" s="193"/>
      <c r="D46" s="178"/>
      <c r="E46" s="178"/>
      <c r="F46" s="178"/>
      <c r="G46" s="201"/>
      <c r="H46" s="202"/>
      <c r="I46" s="202"/>
      <c r="J46" s="202"/>
      <c r="K46" s="202"/>
      <c r="L46" s="203"/>
      <c r="M46" s="192"/>
      <c r="N46" s="192"/>
      <c r="O46" s="192"/>
      <c r="P46" s="193"/>
      <c r="Q46" s="248"/>
      <c r="R46" s="249"/>
      <c r="S46" s="248"/>
      <c r="T46" s="249"/>
      <c r="U46" s="205"/>
      <c r="V46" s="250"/>
      <c r="W46" s="250"/>
      <c r="X46" s="231" t="str">
        <f t="shared" si="1"/>
        <v/>
      </c>
      <c r="Y46" s="227"/>
      <c r="Z46" s="227"/>
      <c r="AA46" s="232"/>
      <c r="AB46" s="71">
        <v>0.1</v>
      </c>
      <c r="AC46" s="52"/>
      <c r="AD46" s="30"/>
      <c r="AE46" s="30"/>
    </row>
    <row r="47" spans="1:32" ht="25.5" customHeight="1" thickBot="1">
      <c r="A47" s="265">
        <v>27</v>
      </c>
      <c r="B47" s="191"/>
      <c r="C47" s="193"/>
      <c r="D47" s="178"/>
      <c r="E47" s="178"/>
      <c r="F47" s="178"/>
      <c r="G47" s="201"/>
      <c r="H47" s="202"/>
      <c r="I47" s="202"/>
      <c r="J47" s="202"/>
      <c r="K47" s="202"/>
      <c r="L47" s="203"/>
      <c r="M47" s="192"/>
      <c r="N47" s="192"/>
      <c r="O47" s="192"/>
      <c r="P47" s="193"/>
      <c r="Q47" s="248"/>
      <c r="R47" s="249"/>
      <c r="S47" s="248"/>
      <c r="T47" s="249"/>
      <c r="U47" s="205"/>
      <c r="V47" s="250"/>
      <c r="W47" s="250"/>
      <c r="X47" s="228" t="str">
        <f t="shared" si="1"/>
        <v/>
      </c>
      <c r="Y47" s="229"/>
      <c r="Z47" s="229"/>
      <c r="AA47" s="230"/>
      <c r="AB47" s="71">
        <v>0.1</v>
      </c>
      <c r="AC47" s="52"/>
      <c r="AD47" s="30"/>
      <c r="AE47" s="30"/>
      <c r="AF47" s="3"/>
    </row>
    <row r="48" spans="1:32" ht="26.25" customHeight="1" thickBot="1">
      <c r="A48" s="45" t="s">
        <v>39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7"/>
    </row>
    <row r="49" spans="1:32" ht="28.5" customHeight="1">
      <c r="A49" s="40" t="s">
        <v>75</v>
      </c>
      <c r="B49" s="72" t="s">
        <v>16</v>
      </c>
      <c r="C49" s="74"/>
      <c r="D49" s="50" t="s">
        <v>12</v>
      </c>
      <c r="E49" s="50"/>
      <c r="F49" s="50"/>
      <c r="G49" s="72" t="s">
        <v>17</v>
      </c>
      <c r="H49" s="73"/>
      <c r="I49" s="73"/>
      <c r="J49" s="73"/>
      <c r="K49" s="73"/>
      <c r="L49" s="74"/>
      <c r="M49" s="73" t="s">
        <v>29</v>
      </c>
      <c r="N49" s="73"/>
      <c r="O49" s="73"/>
      <c r="P49" s="74"/>
      <c r="Q49" s="234" t="s">
        <v>30</v>
      </c>
      <c r="R49" s="235"/>
      <c r="S49" s="234" t="s">
        <v>31</v>
      </c>
      <c r="T49" s="235"/>
      <c r="U49" s="236" t="s">
        <v>37</v>
      </c>
      <c r="V49" s="237"/>
      <c r="W49" s="237"/>
      <c r="X49" s="238" t="s">
        <v>36</v>
      </c>
      <c r="Y49" s="239"/>
      <c r="Z49" s="239"/>
      <c r="AA49" s="240"/>
      <c r="AB49" s="66" t="s">
        <v>15</v>
      </c>
      <c r="AC49" s="52"/>
      <c r="AD49" s="4" t="s">
        <v>27</v>
      </c>
      <c r="AE49" s="4" t="s">
        <v>45</v>
      </c>
      <c r="AF49" s="3" t="s">
        <v>55</v>
      </c>
    </row>
    <row r="50" spans="1:32" ht="25.5" customHeight="1">
      <c r="A50" s="265">
        <v>28</v>
      </c>
      <c r="B50" s="266"/>
      <c r="C50" s="193"/>
      <c r="D50" s="178"/>
      <c r="E50" s="178"/>
      <c r="F50" s="178"/>
      <c r="G50" s="251"/>
      <c r="H50" s="251"/>
      <c r="I50" s="251"/>
      <c r="J50" s="251"/>
      <c r="K50" s="251"/>
      <c r="L50" s="251"/>
      <c r="M50" s="178"/>
      <c r="N50" s="178"/>
      <c r="O50" s="178"/>
      <c r="P50" s="178"/>
      <c r="Q50" s="248"/>
      <c r="R50" s="249"/>
      <c r="S50" s="248"/>
      <c r="T50" s="249"/>
      <c r="U50" s="205"/>
      <c r="V50" s="250"/>
      <c r="W50" s="250"/>
      <c r="X50" s="231" t="str">
        <f t="shared" ref="X50:X68" si="2">IF(U50="","",($Q50*$U50))</f>
        <v/>
      </c>
      <c r="Y50" s="227"/>
      <c r="Z50" s="227"/>
      <c r="AA50" s="232"/>
      <c r="AB50" s="71">
        <v>0.1</v>
      </c>
      <c r="AC50" s="52"/>
      <c r="AD50" s="30"/>
      <c r="AE50" s="30"/>
      <c r="AF50" s="3"/>
    </row>
    <row r="51" spans="1:32" ht="25.5" customHeight="1">
      <c r="A51" s="265">
        <v>29</v>
      </c>
      <c r="B51" s="191"/>
      <c r="C51" s="193"/>
      <c r="D51" s="178"/>
      <c r="E51" s="178"/>
      <c r="F51" s="178"/>
      <c r="G51" s="201"/>
      <c r="H51" s="202"/>
      <c r="I51" s="202"/>
      <c r="J51" s="202"/>
      <c r="K51" s="202"/>
      <c r="L51" s="203"/>
      <c r="M51" s="192"/>
      <c r="N51" s="192"/>
      <c r="O51" s="192"/>
      <c r="P51" s="193"/>
      <c r="Q51" s="248"/>
      <c r="R51" s="249"/>
      <c r="S51" s="248"/>
      <c r="T51" s="249"/>
      <c r="U51" s="205"/>
      <c r="V51" s="250"/>
      <c r="W51" s="250"/>
      <c r="X51" s="231" t="str">
        <f t="shared" si="2"/>
        <v/>
      </c>
      <c r="Y51" s="227"/>
      <c r="Z51" s="227"/>
      <c r="AA51" s="232"/>
      <c r="AB51" s="71">
        <v>0.1</v>
      </c>
      <c r="AC51" s="52"/>
      <c r="AD51" s="30"/>
      <c r="AE51" s="30"/>
    </row>
    <row r="52" spans="1:32" ht="25.5" customHeight="1">
      <c r="A52" s="265">
        <v>30</v>
      </c>
      <c r="B52" s="191"/>
      <c r="C52" s="193"/>
      <c r="D52" s="178"/>
      <c r="E52" s="178"/>
      <c r="F52" s="178"/>
      <c r="G52" s="201"/>
      <c r="H52" s="202"/>
      <c r="I52" s="202"/>
      <c r="J52" s="202"/>
      <c r="K52" s="202"/>
      <c r="L52" s="203"/>
      <c r="M52" s="192"/>
      <c r="N52" s="192"/>
      <c r="O52" s="192"/>
      <c r="P52" s="193"/>
      <c r="Q52" s="248"/>
      <c r="R52" s="249"/>
      <c r="S52" s="248"/>
      <c r="T52" s="249"/>
      <c r="U52" s="205"/>
      <c r="V52" s="250"/>
      <c r="W52" s="250"/>
      <c r="X52" s="231" t="str">
        <f t="shared" si="2"/>
        <v/>
      </c>
      <c r="Y52" s="227"/>
      <c r="Z52" s="227"/>
      <c r="AA52" s="232"/>
      <c r="AB52" s="71">
        <v>0.1</v>
      </c>
      <c r="AC52" s="52"/>
      <c r="AD52" s="30"/>
      <c r="AE52" s="30"/>
    </row>
    <row r="53" spans="1:32" ht="25.5" customHeight="1">
      <c r="A53" s="265">
        <v>31</v>
      </c>
      <c r="B53" s="191"/>
      <c r="C53" s="193"/>
      <c r="D53" s="178"/>
      <c r="E53" s="178"/>
      <c r="F53" s="178"/>
      <c r="G53" s="201"/>
      <c r="H53" s="202"/>
      <c r="I53" s="202"/>
      <c r="J53" s="202"/>
      <c r="K53" s="202"/>
      <c r="L53" s="203"/>
      <c r="M53" s="192"/>
      <c r="N53" s="192"/>
      <c r="O53" s="192"/>
      <c r="P53" s="193"/>
      <c r="Q53" s="248"/>
      <c r="R53" s="249"/>
      <c r="S53" s="248"/>
      <c r="T53" s="249"/>
      <c r="U53" s="205"/>
      <c r="V53" s="250"/>
      <c r="W53" s="250"/>
      <c r="X53" s="231" t="str">
        <f t="shared" si="2"/>
        <v/>
      </c>
      <c r="Y53" s="227"/>
      <c r="Z53" s="227"/>
      <c r="AA53" s="232"/>
      <c r="AB53" s="71">
        <v>0.1</v>
      </c>
      <c r="AC53" s="52"/>
      <c r="AD53" s="30"/>
      <c r="AE53" s="30"/>
    </row>
    <row r="54" spans="1:32" ht="25.5" customHeight="1">
      <c r="A54" s="265">
        <v>32</v>
      </c>
      <c r="B54" s="191"/>
      <c r="C54" s="193"/>
      <c r="D54" s="178"/>
      <c r="E54" s="178"/>
      <c r="F54" s="178"/>
      <c r="G54" s="201"/>
      <c r="H54" s="202"/>
      <c r="I54" s="202"/>
      <c r="J54" s="202"/>
      <c r="K54" s="202"/>
      <c r="L54" s="203"/>
      <c r="M54" s="192"/>
      <c r="N54" s="192"/>
      <c r="O54" s="192"/>
      <c r="P54" s="193"/>
      <c r="Q54" s="248"/>
      <c r="R54" s="249"/>
      <c r="S54" s="248"/>
      <c r="T54" s="249"/>
      <c r="U54" s="205"/>
      <c r="V54" s="250"/>
      <c r="W54" s="250"/>
      <c r="X54" s="231" t="str">
        <f t="shared" si="2"/>
        <v/>
      </c>
      <c r="Y54" s="227"/>
      <c r="Z54" s="227"/>
      <c r="AA54" s="232"/>
      <c r="AB54" s="71">
        <v>0.1</v>
      </c>
      <c r="AC54" s="52"/>
      <c r="AD54" s="30"/>
      <c r="AE54" s="30"/>
    </row>
    <row r="55" spans="1:32" ht="25.5" customHeight="1">
      <c r="A55" s="265">
        <v>33</v>
      </c>
      <c r="B55" s="191"/>
      <c r="C55" s="193"/>
      <c r="D55" s="178"/>
      <c r="E55" s="178"/>
      <c r="F55" s="178"/>
      <c r="G55" s="201"/>
      <c r="H55" s="202"/>
      <c r="I55" s="202"/>
      <c r="J55" s="202"/>
      <c r="K55" s="202"/>
      <c r="L55" s="203"/>
      <c r="M55" s="192"/>
      <c r="N55" s="192"/>
      <c r="O55" s="192"/>
      <c r="P55" s="193"/>
      <c r="Q55" s="248"/>
      <c r="R55" s="249"/>
      <c r="S55" s="248"/>
      <c r="T55" s="249"/>
      <c r="U55" s="205"/>
      <c r="V55" s="250"/>
      <c r="W55" s="250"/>
      <c r="X55" s="231" t="str">
        <f t="shared" si="2"/>
        <v/>
      </c>
      <c r="Y55" s="227"/>
      <c r="Z55" s="227"/>
      <c r="AA55" s="232"/>
      <c r="AB55" s="71">
        <v>0.1</v>
      </c>
      <c r="AC55" s="52"/>
      <c r="AD55" s="30"/>
      <c r="AE55" s="30"/>
    </row>
    <row r="56" spans="1:32" ht="25.5" customHeight="1">
      <c r="A56" s="265">
        <v>34</v>
      </c>
      <c r="B56" s="191"/>
      <c r="C56" s="193"/>
      <c r="D56" s="178"/>
      <c r="E56" s="178"/>
      <c r="F56" s="178"/>
      <c r="G56" s="201"/>
      <c r="H56" s="202"/>
      <c r="I56" s="202"/>
      <c r="J56" s="202"/>
      <c r="K56" s="202"/>
      <c r="L56" s="203"/>
      <c r="M56" s="192"/>
      <c r="N56" s="192"/>
      <c r="O56" s="192"/>
      <c r="P56" s="193"/>
      <c r="Q56" s="248"/>
      <c r="R56" s="249"/>
      <c r="S56" s="248"/>
      <c r="T56" s="249"/>
      <c r="U56" s="205"/>
      <c r="V56" s="250"/>
      <c r="W56" s="250"/>
      <c r="X56" s="231" t="str">
        <f t="shared" si="2"/>
        <v/>
      </c>
      <c r="Y56" s="227"/>
      <c r="Z56" s="227"/>
      <c r="AA56" s="232"/>
      <c r="AB56" s="71">
        <v>0.1</v>
      </c>
      <c r="AC56" s="52"/>
      <c r="AD56" s="30"/>
      <c r="AE56" s="30"/>
    </row>
    <row r="57" spans="1:32" ht="25.5" customHeight="1">
      <c r="A57" s="265">
        <v>35</v>
      </c>
      <c r="B57" s="191"/>
      <c r="C57" s="193"/>
      <c r="D57" s="178"/>
      <c r="E57" s="178"/>
      <c r="F57" s="178"/>
      <c r="G57" s="201"/>
      <c r="H57" s="202"/>
      <c r="I57" s="202"/>
      <c r="J57" s="202"/>
      <c r="K57" s="202"/>
      <c r="L57" s="203"/>
      <c r="M57" s="192"/>
      <c r="N57" s="192"/>
      <c r="O57" s="192"/>
      <c r="P57" s="193"/>
      <c r="Q57" s="248"/>
      <c r="R57" s="249"/>
      <c r="S57" s="248"/>
      <c r="T57" s="249"/>
      <c r="U57" s="205"/>
      <c r="V57" s="250"/>
      <c r="W57" s="250"/>
      <c r="X57" s="231" t="str">
        <f t="shared" si="2"/>
        <v/>
      </c>
      <c r="Y57" s="227"/>
      <c r="Z57" s="227"/>
      <c r="AA57" s="232"/>
      <c r="AB57" s="71">
        <v>0.1</v>
      </c>
      <c r="AC57" s="52"/>
      <c r="AD57" s="30"/>
      <c r="AE57" s="30"/>
    </row>
    <row r="58" spans="1:32" ht="25.5" customHeight="1">
      <c r="A58" s="265">
        <v>36</v>
      </c>
      <c r="B58" s="191"/>
      <c r="C58" s="193"/>
      <c r="D58" s="178"/>
      <c r="E58" s="178"/>
      <c r="F58" s="178"/>
      <c r="G58" s="201"/>
      <c r="H58" s="202"/>
      <c r="I58" s="202"/>
      <c r="J58" s="202"/>
      <c r="K58" s="202"/>
      <c r="L58" s="203"/>
      <c r="M58" s="192"/>
      <c r="N58" s="192"/>
      <c r="O58" s="192"/>
      <c r="P58" s="193"/>
      <c r="Q58" s="248"/>
      <c r="R58" s="249"/>
      <c r="S58" s="248"/>
      <c r="T58" s="249"/>
      <c r="U58" s="205"/>
      <c r="V58" s="250"/>
      <c r="W58" s="250"/>
      <c r="X58" s="231" t="str">
        <f t="shared" si="2"/>
        <v/>
      </c>
      <c r="Y58" s="227"/>
      <c r="Z58" s="227"/>
      <c r="AA58" s="232"/>
      <c r="AB58" s="71">
        <v>0.1</v>
      </c>
      <c r="AC58" s="52"/>
      <c r="AD58" s="30"/>
      <c r="AE58" s="30"/>
    </row>
    <row r="59" spans="1:32" ht="25.5" customHeight="1">
      <c r="A59" s="265">
        <v>37</v>
      </c>
      <c r="B59" s="191"/>
      <c r="C59" s="193"/>
      <c r="D59" s="178"/>
      <c r="E59" s="178"/>
      <c r="F59" s="178"/>
      <c r="G59" s="201"/>
      <c r="H59" s="202"/>
      <c r="I59" s="202"/>
      <c r="J59" s="202"/>
      <c r="K59" s="202"/>
      <c r="L59" s="203"/>
      <c r="M59" s="192"/>
      <c r="N59" s="192"/>
      <c r="O59" s="192"/>
      <c r="P59" s="193"/>
      <c r="Q59" s="248"/>
      <c r="R59" s="249"/>
      <c r="S59" s="248"/>
      <c r="T59" s="249"/>
      <c r="U59" s="205"/>
      <c r="V59" s="250"/>
      <c r="W59" s="250"/>
      <c r="X59" s="231" t="str">
        <f t="shared" si="2"/>
        <v/>
      </c>
      <c r="Y59" s="227"/>
      <c r="Z59" s="227"/>
      <c r="AA59" s="232"/>
      <c r="AB59" s="71">
        <v>0.1</v>
      </c>
      <c r="AC59" s="52"/>
      <c r="AD59" s="30"/>
      <c r="AE59" s="30"/>
    </row>
    <row r="60" spans="1:32" ht="25.5" customHeight="1">
      <c r="A60" s="265">
        <v>38</v>
      </c>
      <c r="B60" s="191"/>
      <c r="C60" s="193"/>
      <c r="D60" s="178"/>
      <c r="E60" s="178"/>
      <c r="F60" s="178"/>
      <c r="G60" s="201"/>
      <c r="H60" s="202"/>
      <c r="I60" s="202"/>
      <c r="J60" s="202"/>
      <c r="K60" s="202"/>
      <c r="L60" s="203"/>
      <c r="M60" s="192"/>
      <c r="N60" s="192"/>
      <c r="O60" s="192"/>
      <c r="P60" s="193"/>
      <c r="Q60" s="248"/>
      <c r="R60" s="249"/>
      <c r="S60" s="248"/>
      <c r="T60" s="249"/>
      <c r="U60" s="205"/>
      <c r="V60" s="250"/>
      <c r="W60" s="250"/>
      <c r="X60" s="231" t="str">
        <f t="shared" si="2"/>
        <v/>
      </c>
      <c r="Y60" s="227"/>
      <c r="Z60" s="227"/>
      <c r="AA60" s="232"/>
      <c r="AB60" s="71">
        <v>0.1</v>
      </c>
      <c r="AC60" s="52"/>
      <c r="AD60" s="30"/>
      <c r="AE60" s="30"/>
    </row>
    <row r="61" spans="1:32" ht="25.5" customHeight="1">
      <c r="A61" s="265">
        <v>39</v>
      </c>
      <c r="B61" s="191"/>
      <c r="C61" s="193"/>
      <c r="D61" s="178"/>
      <c r="E61" s="178"/>
      <c r="F61" s="178"/>
      <c r="G61" s="201"/>
      <c r="H61" s="202"/>
      <c r="I61" s="202"/>
      <c r="J61" s="202"/>
      <c r="K61" s="202"/>
      <c r="L61" s="203"/>
      <c r="M61" s="192"/>
      <c r="N61" s="192"/>
      <c r="O61" s="192"/>
      <c r="P61" s="193"/>
      <c r="Q61" s="248"/>
      <c r="R61" s="249"/>
      <c r="S61" s="248"/>
      <c r="T61" s="249"/>
      <c r="U61" s="205"/>
      <c r="V61" s="250"/>
      <c r="W61" s="250"/>
      <c r="X61" s="231" t="str">
        <f t="shared" si="2"/>
        <v/>
      </c>
      <c r="Y61" s="227"/>
      <c r="Z61" s="227"/>
      <c r="AA61" s="232"/>
      <c r="AB61" s="71">
        <v>0.1</v>
      </c>
      <c r="AC61" s="52"/>
      <c r="AD61" s="30"/>
      <c r="AE61" s="30"/>
    </row>
    <row r="62" spans="1:32" ht="25.5" customHeight="1">
      <c r="A62" s="265">
        <v>40</v>
      </c>
      <c r="B62" s="191"/>
      <c r="C62" s="193"/>
      <c r="D62" s="178"/>
      <c r="E62" s="178"/>
      <c r="F62" s="178"/>
      <c r="G62" s="201"/>
      <c r="H62" s="202"/>
      <c r="I62" s="202"/>
      <c r="J62" s="202"/>
      <c r="K62" s="202"/>
      <c r="L62" s="203"/>
      <c r="M62" s="192"/>
      <c r="N62" s="192"/>
      <c r="O62" s="192"/>
      <c r="P62" s="193"/>
      <c r="Q62" s="248"/>
      <c r="R62" s="249"/>
      <c r="S62" s="248"/>
      <c r="T62" s="249"/>
      <c r="U62" s="205"/>
      <c r="V62" s="250"/>
      <c r="W62" s="250"/>
      <c r="X62" s="231" t="str">
        <f t="shared" si="2"/>
        <v/>
      </c>
      <c r="Y62" s="227"/>
      <c r="Z62" s="227"/>
      <c r="AA62" s="232"/>
      <c r="AB62" s="71">
        <v>0.1</v>
      </c>
      <c r="AC62" s="52"/>
      <c r="AD62" s="30"/>
      <c r="AE62" s="30"/>
    </row>
    <row r="63" spans="1:32" ht="25.5" customHeight="1">
      <c r="A63" s="265">
        <v>41</v>
      </c>
      <c r="B63" s="191"/>
      <c r="C63" s="193"/>
      <c r="D63" s="178"/>
      <c r="E63" s="178"/>
      <c r="F63" s="178"/>
      <c r="G63" s="201"/>
      <c r="H63" s="202"/>
      <c r="I63" s="202"/>
      <c r="J63" s="202"/>
      <c r="K63" s="202"/>
      <c r="L63" s="203"/>
      <c r="M63" s="192"/>
      <c r="N63" s="192"/>
      <c r="O63" s="192"/>
      <c r="P63" s="193"/>
      <c r="Q63" s="248"/>
      <c r="R63" s="249"/>
      <c r="S63" s="248"/>
      <c r="T63" s="249"/>
      <c r="U63" s="205"/>
      <c r="V63" s="250"/>
      <c r="W63" s="250"/>
      <c r="X63" s="231" t="str">
        <f t="shared" si="2"/>
        <v/>
      </c>
      <c r="Y63" s="227"/>
      <c r="Z63" s="227"/>
      <c r="AA63" s="232"/>
      <c r="AB63" s="71">
        <v>0.1</v>
      </c>
      <c r="AC63" s="52"/>
      <c r="AD63" s="30"/>
      <c r="AE63" s="30"/>
    </row>
    <row r="64" spans="1:32" ht="25.5" customHeight="1">
      <c r="A64" s="265">
        <v>42</v>
      </c>
      <c r="B64" s="191"/>
      <c r="C64" s="193"/>
      <c r="D64" s="178"/>
      <c r="E64" s="178"/>
      <c r="F64" s="178"/>
      <c r="G64" s="201"/>
      <c r="H64" s="202"/>
      <c r="I64" s="202"/>
      <c r="J64" s="202"/>
      <c r="K64" s="202"/>
      <c r="L64" s="203"/>
      <c r="M64" s="192"/>
      <c r="N64" s="192"/>
      <c r="O64" s="192"/>
      <c r="P64" s="193"/>
      <c r="Q64" s="248"/>
      <c r="R64" s="249"/>
      <c r="S64" s="248"/>
      <c r="T64" s="249"/>
      <c r="U64" s="205"/>
      <c r="V64" s="250"/>
      <c r="W64" s="250"/>
      <c r="X64" s="231" t="str">
        <f t="shared" si="2"/>
        <v/>
      </c>
      <c r="Y64" s="227"/>
      <c r="Z64" s="227"/>
      <c r="AA64" s="232"/>
      <c r="AB64" s="71">
        <v>0.1</v>
      </c>
      <c r="AC64" s="52"/>
      <c r="AD64" s="30"/>
      <c r="AE64" s="30"/>
    </row>
    <row r="65" spans="1:32" ht="25.5" customHeight="1">
      <c r="A65" s="265">
        <v>43</v>
      </c>
      <c r="B65" s="191"/>
      <c r="C65" s="193"/>
      <c r="D65" s="178"/>
      <c r="E65" s="178"/>
      <c r="F65" s="178"/>
      <c r="G65" s="201"/>
      <c r="H65" s="202"/>
      <c r="I65" s="202"/>
      <c r="J65" s="202"/>
      <c r="K65" s="202"/>
      <c r="L65" s="203"/>
      <c r="M65" s="192"/>
      <c r="N65" s="192"/>
      <c r="O65" s="192"/>
      <c r="P65" s="193"/>
      <c r="Q65" s="248"/>
      <c r="R65" s="249"/>
      <c r="S65" s="248"/>
      <c r="T65" s="249"/>
      <c r="U65" s="205"/>
      <c r="V65" s="250"/>
      <c r="W65" s="250"/>
      <c r="X65" s="231" t="str">
        <f t="shared" si="2"/>
        <v/>
      </c>
      <c r="Y65" s="227"/>
      <c r="Z65" s="227"/>
      <c r="AA65" s="232"/>
      <c r="AB65" s="71">
        <v>0.1</v>
      </c>
      <c r="AC65" s="52"/>
      <c r="AD65" s="30"/>
      <c r="AE65" s="30"/>
    </row>
    <row r="66" spans="1:32" ht="25.5" customHeight="1">
      <c r="A66" s="265">
        <v>44</v>
      </c>
      <c r="B66" s="191"/>
      <c r="C66" s="193"/>
      <c r="D66" s="178"/>
      <c r="E66" s="178"/>
      <c r="F66" s="178"/>
      <c r="G66" s="201"/>
      <c r="H66" s="202"/>
      <c r="I66" s="202"/>
      <c r="J66" s="202"/>
      <c r="K66" s="202"/>
      <c r="L66" s="203"/>
      <c r="M66" s="192"/>
      <c r="N66" s="192"/>
      <c r="O66" s="192"/>
      <c r="P66" s="193"/>
      <c r="Q66" s="248"/>
      <c r="R66" s="249"/>
      <c r="S66" s="248"/>
      <c r="T66" s="249"/>
      <c r="U66" s="205"/>
      <c r="V66" s="250"/>
      <c r="W66" s="250"/>
      <c r="X66" s="231" t="str">
        <f t="shared" si="2"/>
        <v/>
      </c>
      <c r="Y66" s="227"/>
      <c r="Z66" s="227"/>
      <c r="AA66" s="232"/>
      <c r="AB66" s="71">
        <v>0.1</v>
      </c>
      <c r="AC66" s="52"/>
      <c r="AD66" s="30"/>
      <c r="AE66" s="30"/>
    </row>
    <row r="67" spans="1:32" ht="25.5" customHeight="1">
      <c r="A67" s="265">
        <v>45</v>
      </c>
      <c r="B67" s="191"/>
      <c r="C67" s="193"/>
      <c r="D67" s="178"/>
      <c r="E67" s="178"/>
      <c r="F67" s="178"/>
      <c r="G67" s="201"/>
      <c r="H67" s="202"/>
      <c r="I67" s="202"/>
      <c r="J67" s="202"/>
      <c r="K67" s="202"/>
      <c r="L67" s="203"/>
      <c r="M67" s="192"/>
      <c r="N67" s="192"/>
      <c r="O67" s="192"/>
      <c r="P67" s="193"/>
      <c r="Q67" s="248"/>
      <c r="R67" s="249"/>
      <c r="S67" s="248"/>
      <c r="T67" s="249"/>
      <c r="U67" s="205"/>
      <c r="V67" s="250"/>
      <c r="W67" s="250"/>
      <c r="X67" s="231" t="str">
        <f t="shared" si="2"/>
        <v/>
      </c>
      <c r="Y67" s="227"/>
      <c r="Z67" s="227"/>
      <c r="AA67" s="232"/>
      <c r="AB67" s="71">
        <v>0.1</v>
      </c>
      <c r="AC67" s="52"/>
      <c r="AD67" s="30"/>
      <c r="AE67" s="30"/>
    </row>
    <row r="68" spans="1:32" ht="25.5" customHeight="1" thickBot="1">
      <c r="A68" s="265">
        <v>46</v>
      </c>
      <c r="B68" s="191"/>
      <c r="C68" s="193"/>
      <c r="D68" s="178"/>
      <c r="E68" s="178"/>
      <c r="F68" s="178"/>
      <c r="G68" s="201"/>
      <c r="H68" s="202"/>
      <c r="I68" s="202"/>
      <c r="J68" s="202"/>
      <c r="K68" s="202"/>
      <c r="L68" s="203"/>
      <c r="M68" s="192"/>
      <c r="N68" s="192"/>
      <c r="O68" s="192"/>
      <c r="P68" s="193"/>
      <c r="Q68" s="248"/>
      <c r="R68" s="249"/>
      <c r="S68" s="248"/>
      <c r="T68" s="249"/>
      <c r="U68" s="205"/>
      <c r="V68" s="250"/>
      <c r="W68" s="250"/>
      <c r="X68" s="228" t="str">
        <f t="shared" si="2"/>
        <v/>
      </c>
      <c r="Y68" s="229"/>
      <c r="Z68" s="229"/>
      <c r="AA68" s="230"/>
      <c r="AB68" s="71">
        <v>0.1</v>
      </c>
      <c r="AC68" s="52"/>
      <c r="AD68" s="30"/>
      <c r="AE68" s="30"/>
      <c r="AF68" s="3"/>
    </row>
    <row r="69" spans="1:32" ht="26.25" customHeight="1" thickBot="1">
      <c r="A69" s="45" t="s">
        <v>39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7"/>
    </row>
    <row r="70" spans="1:32" ht="28.5" customHeight="1">
      <c r="A70" s="268" t="s">
        <v>75</v>
      </c>
      <c r="B70" s="269" t="s">
        <v>16</v>
      </c>
      <c r="C70" s="270"/>
      <c r="D70" s="271" t="s">
        <v>12</v>
      </c>
      <c r="E70" s="271"/>
      <c r="F70" s="271"/>
      <c r="G70" s="269" t="s">
        <v>17</v>
      </c>
      <c r="H70" s="272"/>
      <c r="I70" s="272"/>
      <c r="J70" s="272"/>
      <c r="K70" s="272"/>
      <c r="L70" s="270"/>
      <c r="M70" s="272" t="s">
        <v>29</v>
      </c>
      <c r="N70" s="272"/>
      <c r="O70" s="272"/>
      <c r="P70" s="270"/>
      <c r="Q70" s="273" t="s">
        <v>30</v>
      </c>
      <c r="R70" s="274"/>
      <c r="S70" s="273" t="s">
        <v>31</v>
      </c>
      <c r="T70" s="274"/>
      <c r="U70" s="275" t="s">
        <v>37</v>
      </c>
      <c r="V70" s="276"/>
      <c r="W70" s="276"/>
      <c r="X70" s="277" t="s">
        <v>36</v>
      </c>
      <c r="Y70" s="278"/>
      <c r="Z70" s="278"/>
      <c r="AA70" s="279"/>
      <c r="AB70" s="280" t="s">
        <v>15</v>
      </c>
      <c r="AC70" s="281"/>
      <c r="AD70" s="282" t="s">
        <v>27</v>
      </c>
      <c r="AE70" s="4" t="s">
        <v>45</v>
      </c>
      <c r="AF70" s="3"/>
    </row>
    <row r="71" spans="1:32" ht="25.5" customHeight="1">
      <c r="A71" s="265">
        <v>47</v>
      </c>
      <c r="B71" s="303"/>
      <c r="C71" s="298"/>
      <c r="D71" s="283"/>
      <c r="E71" s="283"/>
      <c r="F71" s="283"/>
      <c r="G71" s="284"/>
      <c r="H71" s="284"/>
      <c r="I71" s="284"/>
      <c r="J71" s="284"/>
      <c r="K71" s="284"/>
      <c r="L71" s="284"/>
      <c r="M71" s="283"/>
      <c r="N71" s="283"/>
      <c r="O71" s="283"/>
      <c r="P71" s="283"/>
      <c r="Q71" s="285"/>
      <c r="R71" s="286"/>
      <c r="S71" s="285"/>
      <c r="T71" s="286"/>
      <c r="U71" s="287"/>
      <c r="V71" s="288"/>
      <c r="W71" s="288"/>
      <c r="X71" s="289" t="str">
        <f t="shared" ref="X71:X89" si="3">IF(U71="","",($Q71*$U71))</f>
        <v/>
      </c>
      <c r="Y71" s="290"/>
      <c r="Z71" s="290"/>
      <c r="AA71" s="291"/>
      <c r="AB71" s="292">
        <v>0.1</v>
      </c>
      <c r="AC71" s="281"/>
      <c r="AD71" s="293"/>
      <c r="AE71" s="30"/>
      <c r="AF71" s="3"/>
    </row>
    <row r="72" spans="1:32" ht="25.5" customHeight="1">
      <c r="A72" s="265">
        <v>48</v>
      </c>
      <c r="B72" s="303"/>
      <c r="C72" s="298"/>
      <c r="D72" s="283"/>
      <c r="E72" s="283"/>
      <c r="F72" s="283"/>
      <c r="G72" s="294"/>
      <c r="H72" s="295"/>
      <c r="I72" s="295"/>
      <c r="J72" s="295"/>
      <c r="K72" s="295"/>
      <c r="L72" s="296"/>
      <c r="M72" s="297"/>
      <c r="N72" s="297"/>
      <c r="O72" s="297"/>
      <c r="P72" s="298"/>
      <c r="Q72" s="285"/>
      <c r="R72" s="286"/>
      <c r="S72" s="285"/>
      <c r="T72" s="286"/>
      <c r="U72" s="287"/>
      <c r="V72" s="288"/>
      <c r="W72" s="288"/>
      <c r="X72" s="289" t="str">
        <f t="shared" si="3"/>
        <v/>
      </c>
      <c r="Y72" s="290"/>
      <c r="Z72" s="290"/>
      <c r="AA72" s="291"/>
      <c r="AB72" s="292">
        <v>0.1</v>
      </c>
      <c r="AC72" s="281"/>
      <c r="AD72" s="293"/>
      <c r="AE72" s="30"/>
    </row>
    <row r="73" spans="1:32" ht="25.5" customHeight="1">
      <c r="A73" s="265">
        <v>49</v>
      </c>
      <c r="B73" s="303"/>
      <c r="C73" s="298"/>
      <c r="D73" s="283"/>
      <c r="E73" s="283"/>
      <c r="F73" s="283"/>
      <c r="G73" s="294"/>
      <c r="H73" s="295"/>
      <c r="I73" s="295"/>
      <c r="J73" s="295"/>
      <c r="K73" s="295"/>
      <c r="L73" s="296"/>
      <c r="M73" s="297"/>
      <c r="N73" s="297"/>
      <c r="O73" s="297"/>
      <c r="P73" s="298"/>
      <c r="Q73" s="285"/>
      <c r="R73" s="286"/>
      <c r="S73" s="285"/>
      <c r="T73" s="286"/>
      <c r="U73" s="287"/>
      <c r="V73" s="288"/>
      <c r="W73" s="288"/>
      <c r="X73" s="289" t="str">
        <f t="shared" si="3"/>
        <v/>
      </c>
      <c r="Y73" s="290"/>
      <c r="Z73" s="290"/>
      <c r="AA73" s="291"/>
      <c r="AB73" s="292">
        <v>0.1</v>
      </c>
      <c r="AC73" s="281"/>
      <c r="AD73" s="293"/>
      <c r="AE73" s="30"/>
    </row>
    <row r="74" spans="1:32" ht="25.5" customHeight="1">
      <c r="A74" s="265">
        <v>50</v>
      </c>
      <c r="B74" s="303"/>
      <c r="C74" s="298"/>
      <c r="D74" s="283"/>
      <c r="E74" s="283"/>
      <c r="F74" s="283"/>
      <c r="G74" s="294"/>
      <c r="H74" s="295"/>
      <c r="I74" s="295"/>
      <c r="J74" s="295"/>
      <c r="K74" s="295"/>
      <c r="L74" s="296"/>
      <c r="M74" s="297"/>
      <c r="N74" s="297"/>
      <c r="O74" s="297"/>
      <c r="P74" s="298"/>
      <c r="Q74" s="285"/>
      <c r="R74" s="286"/>
      <c r="S74" s="285"/>
      <c r="T74" s="286"/>
      <c r="U74" s="287"/>
      <c r="V74" s="288"/>
      <c r="W74" s="288"/>
      <c r="X74" s="289" t="str">
        <f t="shared" si="3"/>
        <v/>
      </c>
      <c r="Y74" s="290"/>
      <c r="Z74" s="290"/>
      <c r="AA74" s="291"/>
      <c r="AB74" s="292">
        <v>0.1</v>
      </c>
      <c r="AC74" s="281"/>
      <c r="AD74" s="293"/>
      <c r="AE74" s="30"/>
    </row>
    <row r="75" spans="1:32" ht="25.5" customHeight="1">
      <c r="A75" s="265">
        <v>51</v>
      </c>
      <c r="B75" s="303"/>
      <c r="C75" s="298"/>
      <c r="D75" s="283"/>
      <c r="E75" s="283"/>
      <c r="F75" s="283"/>
      <c r="G75" s="294"/>
      <c r="H75" s="295"/>
      <c r="I75" s="295"/>
      <c r="J75" s="295"/>
      <c r="K75" s="295"/>
      <c r="L75" s="296"/>
      <c r="M75" s="297"/>
      <c r="N75" s="297"/>
      <c r="O75" s="297"/>
      <c r="P75" s="298"/>
      <c r="Q75" s="285"/>
      <c r="R75" s="286"/>
      <c r="S75" s="285"/>
      <c r="T75" s="286"/>
      <c r="U75" s="287"/>
      <c r="V75" s="288"/>
      <c r="W75" s="288"/>
      <c r="X75" s="289" t="str">
        <f t="shared" si="3"/>
        <v/>
      </c>
      <c r="Y75" s="290"/>
      <c r="Z75" s="290"/>
      <c r="AA75" s="291"/>
      <c r="AB75" s="292">
        <v>0.1</v>
      </c>
      <c r="AC75" s="281"/>
      <c r="AD75" s="293"/>
      <c r="AE75" s="30"/>
    </row>
    <row r="76" spans="1:32" ht="25.5" customHeight="1">
      <c r="A76" s="265">
        <v>52</v>
      </c>
      <c r="B76" s="303"/>
      <c r="C76" s="298"/>
      <c r="D76" s="283"/>
      <c r="E76" s="283"/>
      <c r="F76" s="283"/>
      <c r="G76" s="294"/>
      <c r="H76" s="295"/>
      <c r="I76" s="295"/>
      <c r="J76" s="295"/>
      <c r="K76" s="295"/>
      <c r="L76" s="296"/>
      <c r="M76" s="297"/>
      <c r="N76" s="297"/>
      <c r="O76" s="297"/>
      <c r="P76" s="298"/>
      <c r="Q76" s="285"/>
      <c r="R76" s="286"/>
      <c r="S76" s="285"/>
      <c r="T76" s="286"/>
      <c r="U76" s="287"/>
      <c r="V76" s="288"/>
      <c r="W76" s="288"/>
      <c r="X76" s="289" t="str">
        <f t="shared" si="3"/>
        <v/>
      </c>
      <c r="Y76" s="290"/>
      <c r="Z76" s="290"/>
      <c r="AA76" s="291"/>
      <c r="AB76" s="292">
        <v>0.1</v>
      </c>
      <c r="AC76" s="281"/>
      <c r="AD76" s="293"/>
      <c r="AE76" s="30"/>
    </row>
    <row r="77" spans="1:32" ht="25.5" customHeight="1">
      <c r="A77" s="265">
        <v>53</v>
      </c>
      <c r="B77" s="303"/>
      <c r="C77" s="298"/>
      <c r="D77" s="283"/>
      <c r="E77" s="283"/>
      <c r="F77" s="283"/>
      <c r="G77" s="294"/>
      <c r="H77" s="295"/>
      <c r="I77" s="295"/>
      <c r="J77" s="295"/>
      <c r="K77" s="295"/>
      <c r="L77" s="296"/>
      <c r="M77" s="297"/>
      <c r="N77" s="297"/>
      <c r="O77" s="297"/>
      <c r="P77" s="298"/>
      <c r="Q77" s="285"/>
      <c r="R77" s="286"/>
      <c r="S77" s="285"/>
      <c r="T77" s="286"/>
      <c r="U77" s="287"/>
      <c r="V77" s="288"/>
      <c r="W77" s="288"/>
      <c r="X77" s="289" t="str">
        <f t="shared" si="3"/>
        <v/>
      </c>
      <c r="Y77" s="290"/>
      <c r="Z77" s="290"/>
      <c r="AA77" s="291"/>
      <c r="AB77" s="292">
        <v>0.1</v>
      </c>
      <c r="AC77" s="281"/>
      <c r="AD77" s="293"/>
      <c r="AE77" s="30"/>
    </row>
    <row r="78" spans="1:32" ht="25.5" customHeight="1">
      <c r="A78" s="265">
        <v>54</v>
      </c>
      <c r="B78" s="303"/>
      <c r="C78" s="298"/>
      <c r="D78" s="283"/>
      <c r="E78" s="283"/>
      <c r="F78" s="283"/>
      <c r="G78" s="294"/>
      <c r="H78" s="295"/>
      <c r="I78" s="295"/>
      <c r="J78" s="295"/>
      <c r="K78" s="295"/>
      <c r="L78" s="296"/>
      <c r="M78" s="297"/>
      <c r="N78" s="297"/>
      <c r="O78" s="297"/>
      <c r="P78" s="298"/>
      <c r="Q78" s="285"/>
      <c r="R78" s="286"/>
      <c r="S78" s="285"/>
      <c r="T78" s="286"/>
      <c r="U78" s="287"/>
      <c r="V78" s="288"/>
      <c r="W78" s="288"/>
      <c r="X78" s="289" t="str">
        <f t="shared" si="3"/>
        <v/>
      </c>
      <c r="Y78" s="290"/>
      <c r="Z78" s="290"/>
      <c r="AA78" s="291"/>
      <c r="AB78" s="292">
        <v>0.1</v>
      </c>
      <c r="AC78" s="281"/>
      <c r="AD78" s="293"/>
      <c r="AE78" s="30"/>
    </row>
    <row r="79" spans="1:32" ht="25.5" customHeight="1">
      <c r="A79" s="265">
        <v>55</v>
      </c>
      <c r="B79" s="303"/>
      <c r="C79" s="298"/>
      <c r="D79" s="283"/>
      <c r="E79" s="283"/>
      <c r="F79" s="283"/>
      <c r="G79" s="294"/>
      <c r="H79" s="295"/>
      <c r="I79" s="295"/>
      <c r="J79" s="295"/>
      <c r="K79" s="295"/>
      <c r="L79" s="296"/>
      <c r="M79" s="297"/>
      <c r="N79" s="297"/>
      <c r="O79" s="297"/>
      <c r="P79" s="298"/>
      <c r="Q79" s="285"/>
      <c r="R79" s="286"/>
      <c r="S79" s="285"/>
      <c r="T79" s="286"/>
      <c r="U79" s="287"/>
      <c r="V79" s="288"/>
      <c r="W79" s="288"/>
      <c r="X79" s="289" t="str">
        <f t="shared" si="3"/>
        <v/>
      </c>
      <c r="Y79" s="290"/>
      <c r="Z79" s="290"/>
      <c r="AA79" s="291"/>
      <c r="AB79" s="292">
        <v>0.1</v>
      </c>
      <c r="AC79" s="281"/>
      <c r="AD79" s="293"/>
      <c r="AE79" s="30"/>
    </row>
    <row r="80" spans="1:32" ht="25.5" customHeight="1">
      <c r="A80" s="265">
        <v>56</v>
      </c>
      <c r="B80" s="303"/>
      <c r="C80" s="298"/>
      <c r="D80" s="283"/>
      <c r="E80" s="283"/>
      <c r="F80" s="283"/>
      <c r="G80" s="294"/>
      <c r="H80" s="295"/>
      <c r="I80" s="295"/>
      <c r="J80" s="295"/>
      <c r="K80" s="295"/>
      <c r="L80" s="296"/>
      <c r="M80" s="297"/>
      <c r="N80" s="297"/>
      <c r="O80" s="297"/>
      <c r="P80" s="298"/>
      <c r="Q80" s="285"/>
      <c r="R80" s="286"/>
      <c r="S80" s="285"/>
      <c r="T80" s="286"/>
      <c r="U80" s="287"/>
      <c r="V80" s="288"/>
      <c r="W80" s="288"/>
      <c r="X80" s="289" t="str">
        <f t="shared" si="3"/>
        <v/>
      </c>
      <c r="Y80" s="290"/>
      <c r="Z80" s="290"/>
      <c r="AA80" s="291"/>
      <c r="AB80" s="292">
        <v>0.1</v>
      </c>
      <c r="AC80" s="281"/>
      <c r="AD80" s="293"/>
      <c r="AE80" s="30"/>
    </row>
    <row r="81" spans="1:32" ht="25.5" customHeight="1">
      <c r="A81" s="265">
        <v>57</v>
      </c>
      <c r="B81" s="303"/>
      <c r="C81" s="298"/>
      <c r="D81" s="283"/>
      <c r="E81" s="283"/>
      <c r="F81" s="283"/>
      <c r="G81" s="294"/>
      <c r="H81" s="295"/>
      <c r="I81" s="295"/>
      <c r="J81" s="295"/>
      <c r="K81" s="295"/>
      <c r="L81" s="296"/>
      <c r="M81" s="297"/>
      <c r="N81" s="297"/>
      <c r="O81" s="297"/>
      <c r="P81" s="298"/>
      <c r="Q81" s="285"/>
      <c r="R81" s="286"/>
      <c r="S81" s="285"/>
      <c r="T81" s="286"/>
      <c r="U81" s="287"/>
      <c r="V81" s="288"/>
      <c r="W81" s="288"/>
      <c r="X81" s="289" t="str">
        <f t="shared" si="3"/>
        <v/>
      </c>
      <c r="Y81" s="290"/>
      <c r="Z81" s="290"/>
      <c r="AA81" s="291"/>
      <c r="AB81" s="292">
        <v>0.1</v>
      </c>
      <c r="AC81" s="281"/>
      <c r="AD81" s="293"/>
      <c r="AE81" s="30"/>
    </row>
    <row r="82" spans="1:32" ht="25.5" customHeight="1">
      <c r="A82" s="265">
        <v>58</v>
      </c>
      <c r="B82" s="303"/>
      <c r="C82" s="298"/>
      <c r="D82" s="283"/>
      <c r="E82" s="283"/>
      <c r="F82" s="283"/>
      <c r="G82" s="294"/>
      <c r="H82" s="295"/>
      <c r="I82" s="295"/>
      <c r="J82" s="295"/>
      <c r="K82" s="295"/>
      <c r="L82" s="296"/>
      <c r="M82" s="297"/>
      <c r="N82" s="297"/>
      <c r="O82" s="297"/>
      <c r="P82" s="298"/>
      <c r="Q82" s="285"/>
      <c r="R82" s="286"/>
      <c r="S82" s="285"/>
      <c r="T82" s="286"/>
      <c r="U82" s="287"/>
      <c r="V82" s="288"/>
      <c r="W82" s="288"/>
      <c r="X82" s="289" t="str">
        <f t="shared" si="3"/>
        <v/>
      </c>
      <c r="Y82" s="290"/>
      <c r="Z82" s="290"/>
      <c r="AA82" s="291"/>
      <c r="AB82" s="292">
        <v>0.1</v>
      </c>
      <c r="AC82" s="281"/>
      <c r="AD82" s="293"/>
      <c r="AE82" s="30"/>
    </row>
    <row r="83" spans="1:32" ht="25.5" customHeight="1">
      <c r="A83" s="265">
        <v>59</v>
      </c>
      <c r="B83" s="303"/>
      <c r="C83" s="298"/>
      <c r="D83" s="283"/>
      <c r="E83" s="283"/>
      <c r="F83" s="283"/>
      <c r="G83" s="294"/>
      <c r="H83" s="295"/>
      <c r="I83" s="295"/>
      <c r="J83" s="295"/>
      <c r="K83" s="295"/>
      <c r="L83" s="296"/>
      <c r="M83" s="297"/>
      <c r="N83" s="297"/>
      <c r="O83" s="297"/>
      <c r="P83" s="298"/>
      <c r="Q83" s="285"/>
      <c r="R83" s="286"/>
      <c r="S83" s="285"/>
      <c r="T83" s="286"/>
      <c r="U83" s="287"/>
      <c r="V83" s="288"/>
      <c r="W83" s="288"/>
      <c r="X83" s="289" t="str">
        <f t="shared" si="3"/>
        <v/>
      </c>
      <c r="Y83" s="290"/>
      <c r="Z83" s="290"/>
      <c r="AA83" s="291"/>
      <c r="AB83" s="292">
        <v>0.1</v>
      </c>
      <c r="AC83" s="281"/>
      <c r="AD83" s="293"/>
      <c r="AE83" s="30"/>
    </row>
    <row r="84" spans="1:32" ht="25.5" customHeight="1">
      <c r="A84" s="265">
        <v>60</v>
      </c>
      <c r="B84" s="303"/>
      <c r="C84" s="298"/>
      <c r="D84" s="283"/>
      <c r="E84" s="283"/>
      <c r="F84" s="283"/>
      <c r="G84" s="294"/>
      <c r="H84" s="295"/>
      <c r="I84" s="295"/>
      <c r="J84" s="295"/>
      <c r="K84" s="295"/>
      <c r="L84" s="296"/>
      <c r="M84" s="297"/>
      <c r="N84" s="297"/>
      <c r="O84" s="297"/>
      <c r="P84" s="298"/>
      <c r="Q84" s="285"/>
      <c r="R84" s="286"/>
      <c r="S84" s="285"/>
      <c r="T84" s="286"/>
      <c r="U84" s="287"/>
      <c r="V84" s="288"/>
      <c r="W84" s="288"/>
      <c r="X84" s="289" t="str">
        <f t="shared" si="3"/>
        <v/>
      </c>
      <c r="Y84" s="290"/>
      <c r="Z84" s="290"/>
      <c r="AA84" s="291"/>
      <c r="AB84" s="292">
        <v>0.1</v>
      </c>
      <c r="AC84" s="281"/>
      <c r="AD84" s="293"/>
      <c r="AE84" s="30"/>
    </row>
    <row r="85" spans="1:32" ht="25.5" customHeight="1">
      <c r="A85" s="265">
        <v>61</v>
      </c>
      <c r="B85" s="303"/>
      <c r="C85" s="298"/>
      <c r="D85" s="283"/>
      <c r="E85" s="283"/>
      <c r="F85" s="283"/>
      <c r="G85" s="294"/>
      <c r="H85" s="295"/>
      <c r="I85" s="295"/>
      <c r="J85" s="295"/>
      <c r="K85" s="295"/>
      <c r="L85" s="296"/>
      <c r="M85" s="297"/>
      <c r="N85" s="297"/>
      <c r="O85" s="297"/>
      <c r="P85" s="298"/>
      <c r="Q85" s="285"/>
      <c r="R85" s="286"/>
      <c r="S85" s="285"/>
      <c r="T85" s="286"/>
      <c r="U85" s="287"/>
      <c r="V85" s="288"/>
      <c r="W85" s="288"/>
      <c r="X85" s="289" t="str">
        <f t="shared" si="3"/>
        <v/>
      </c>
      <c r="Y85" s="290"/>
      <c r="Z85" s="290"/>
      <c r="AA85" s="291"/>
      <c r="AB85" s="292">
        <v>0.1</v>
      </c>
      <c r="AC85" s="281"/>
      <c r="AD85" s="293"/>
      <c r="AE85" s="30"/>
    </row>
    <row r="86" spans="1:32" ht="25.5" customHeight="1">
      <c r="A86" s="265">
        <v>62</v>
      </c>
      <c r="B86" s="303"/>
      <c r="C86" s="298"/>
      <c r="D86" s="283"/>
      <c r="E86" s="283"/>
      <c r="F86" s="283"/>
      <c r="G86" s="294"/>
      <c r="H86" s="295"/>
      <c r="I86" s="295"/>
      <c r="J86" s="295"/>
      <c r="K86" s="295"/>
      <c r="L86" s="296"/>
      <c r="M86" s="297"/>
      <c r="N86" s="297"/>
      <c r="O86" s="297"/>
      <c r="P86" s="298"/>
      <c r="Q86" s="285"/>
      <c r="R86" s="286"/>
      <c r="S86" s="285"/>
      <c r="T86" s="286"/>
      <c r="U86" s="287"/>
      <c r="V86" s="288"/>
      <c r="W86" s="288"/>
      <c r="X86" s="289" t="str">
        <f t="shared" si="3"/>
        <v/>
      </c>
      <c r="Y86" s="290"/>
      <c r="Z86" s="290"/>
      <c r="AA86" s="291"/>
      <c r="AB86" s="292">
        <v>0.1</v>
      </c>
      <c r="AC86" s="281"/>
      <c r="AD86" s="293"/>
      <c r="AE86" s="30"/>
    </row>
    <row r="87" spans="1:32" ht="25.5" customHeight="1">
      <c r="A87" s="265">
        <v>63</v>
      </c>
      <c r="B87" s="303"/>
      <c r="C87" s="298"/>
      <c r="D87" s="283"/>
      <c r="E87" s="283"/>
      <c r="F87" s="283"/>
      <c r="G87" s="294"/>
      <c r="H87" s="295"/>
      <c r="I87" s="295"/>
      <c r="J87" s="295"/>
      <c r="K87" s="295"/>
      <c r="L87" s="296"/>
      <c r="M87" s="297"/>
      <c r="N87" s="297"/>
      <c r="O87" s="297"/>
      <c r="P87" s="298"/>
      <c r="Q87" s="285"/>
      <c r="R87" s="286"/>
      <c r="S87" s="285"/>
      <c r="T87" s="286"/>
      <c r="U87" s="287"/>
      <c r="V87" s="288"/>
      <c r="W87" s="288"/>
      <c r="X87" s="289" t="str">
        <f t="shared" si="3"/>
        <v/>
      </c>
      <c r="Y87" s="290"/>
      <c r="Z87" s="290"/>
      <c r="AA87" s="291"/>
      <c r="AB87" s="292">
        <v>0.1</v>
      </c>
      <c r="AC87" s="281"/>
      <c r="AD87" s="293"/>
      <c r="AE87" s="30"/>
    </row>
    <row r="88" spans="1:32" ht="25.5" customHeight="1">
      <c r="A88" s="265">
        <v>64</v>
      </c>
      <c r="B88" s="303"/>
      <c r="C88" s="298"/>
      <c r="D88" s="283"/>
      <c r="E88" s="283"/>
      <c r="F88" s="283"/>
      <c r="G88" s="294"/>
      <c r="H88" s="295"/>
      <c r="I88" s="295"/>
      <c r="J88" s="295"/>
      <c r="K88" s="295"/>
      <c r="L88" s="296"/>
      <c r="M88" s="297"/>
      <c r="N88" s="297"/>
      <c r="O88" s="297"/>
      <c r="P88" s="298"/>
      <c r="Q88" s="285"/>
      <c r="R88" s="286"/>
      <c r="S88" s="285"/>
      <c r="T88" s="286"/>
      <c r="U88" s="287"/>
      <c r="V88" s="288"/>
      <c r="W88" s="288"/>
      <c r="X88" s="289" t="str">
        <f t="shared" si="3"/>
        <v/>
      </c>
      <c r="Y88" s="290"/>
      <c r="Z88" s="290"/>
      <c r="AA88" s="291"/>
      <c r="AB88" s="292">
        <v>0.1</v>
      </c>
      <c r="AC88" s="281"/>
      <c r="AD88" s="293"/>
      <c r="AE88" s="30"/>
    </row>
    <row r="89" spans="1:32" ht="25.5" customHeight="1" thickBot="1">
      <c r="A89" s="265">
        <v>65</v>
      </c>
      <c r="B89" s="303"/>
      <c r="C89" s="298"/>
      <c r="D89" s="283"/>
      <c r="E89" s="283"/>
      <c r="F89" s="283"/>
      <c r="G89" s="294"/>
      <c r="H89" s="295"/>
      <c r="I89" s="295"/>
      <c r="J89" s="295"/>
      <c r="K89" s="295"/>
      <c r="L89" s="296"/>
      <c r="M89" s="297"/>
      <c r="N89" s="297"/>
      <c r="O89" s="297"/>
      <c r="P89" s="298"/>
      <c r="Q89" s="285"/>
      <c r="R89" s="286"/>
      <c r="S89" s="285"/>
      <c r="T89" s="286"/>
      <c r="U89" s="287"/>
      <c r="V89" s="288"/>
      <c r="W89" s="288"/>
      <c r="X89" s="299" t="str">
        <f t="shared" si="3"/>
        <v/>
      </c>
      <c r="Y89" s="300"/>
      <c r="Z89" s="300"/>
      <c r="AA89" s="301"/>
      <c r="AB89" s="292">
        <v>0.1</v>
      </c>
      <c r="AC89" s="281"/>
      <c r="AD89" s="293"/>
      <c r="AE89" s="30"/>
      <c r="AF89" s="3"/>
    </row>
    <row r="90" spans="1:32" ht="26.25" customHeight="1" thickBot="1">
      <c r="A90" s="302" t="s">
        <v>39</v>
      </c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2"/>
      <c r="X90" s="302"/>
      <c r="Y90" s="302"/>
      <c r="Z90" s="302"/>
      <c r="AA90" s="302"/>
      <c r="AB90" s="302"/>
      <c r="AC90" s="302"/>
      <c r="AD90" s="302"/>
      <c r="AE90" s="7"/>
    </row>
    <row r="91" spans="1:32" ht="28.5" customHeight="1">
      <c r="A91" s="268" t="s">
        <v>75</v>
      </c>
      <c r="B91" s="269" t="s">
        <v>16</v>
      </c>
      <c r="C91" s="270"/>
      <c r="D91" s="271" t="s">
        <v>12</v>
      </c>
      <c r="E91" s="271"/>
      <c r="F91" s="271"/>
      <c r="G91" s="269" t="s">
        <v>17</v>
      </c>
      <c r="H91" s="272"/>
      <c r="I91" s="272"/>
      <c r="J91" s="272"/>
      <c r="K91" s="272"/>
      <c r="L91" s="270"/>
      <c r="M91" s="272" t="s">
        <v>29</v>
      </c>
      <c r="N91" s="272"/>
      <c r="O91" s="272"/>
      <c r="P91" s="270"/>
      <c r="Q91" s="273" t="s">
        <v>30</v>
      </c>
      <c r="R91" s="274"/>
      <c r="S91" s="273" t="s">
        <v>31</v>
      </c>
      <c r="T91" s="274"/>
      <c r="U91" s="275" t="s">
        <v>37</v>
      </c>
      <c r="V91" s="276"/>
      <c r="W91" s="276"/>
      <c r="X91" s="277" t="s">
        <v>36</v>
      </c>
      <c r="Y91" s="278"/>
      <c r="Z91" s="278"/>
      <c r="AA91" s="279"/>
      <c r="AB91" s="280" t="s">
        <v>15</v>
      </c>
      <c r="AC91" s="281"/>
      <c r="AD91" s="282" t="s">
        <v>27</v>
      </c>
      <c r="AE91" s="4" t="s">
        <v>45</v>
      </c>
      <c r="AF91" s="3"/>
    </row>
    <row r="92" spans="1:32" ht="25.5" customHeight="1">
      <c r="A92" s="265">
        <v>66</v>
      </c>
      <c r="B92" s="320"/>
      <c r="C92" s="298"/>
      <c r="D92" s="283"/>
      <c r="E92" s="283"/>
      <c r="F92" s="283"/>
      <c r="G92" s="284"/>
      <c r="H92" s="284"/>
      <c r="I92" s="284"/>
      <c r="J92" s="284"/>
      <c r="K92" s="284"/>
      <c r="L92" s="284"/>
      <c r="M92" s="283"/>
      <c r="N92" s="283"/>
      <c r="O92" s="283"/>
      <c r="P92" s="283"/>
      <c r="Q92" s="285"/>
      <c r="R92" s="286"/>
      <c r="S92" s="285"/>
      <c r="T92" s="286"/>
      <c r="U92" s="287"/>
      <c r="V92" s="288"/>
      <c r="W92" s="288"/>
      <c r="X92" s="289" t="str">
        <f t="shared" ref="X92:X110" si="4">IF(U92="","",($Q92*$U92))</f>
        <v/>
      </c>
      <c r="Y92" s="290"/>
      <c r="Z92" s="290"/>
      <c r="AA92" s="291"/>
      <c r="AB92" s="292">
        <v>0.1</v>
      </c>
      <c r="AC92" s="281"/>
      <c r="AD92" s="293"/>
      <c r="AE92" s="30"/>
      <c r="AF92" s="3"/>
    </row>
    <row r="93" spans="1:32" ht="25.5" customHeight="1">
      <c r="A93" s="265">
        <v>67</v>
      </c>
      <c r="B93" s="303"/>
      <c r="C93" s="298"/>
      <c r="D93" s="283"/>
      <c r="E93" s="283"/>
      <c r="F93" s="283"/>
      <c r="G93" s="294"/>
      <c r="H93" s="295"/>
      <c r="I93" s="295"/>
      <c r="J93" s="295"/>
      <c r="K93" s="295"/>
      <c r="L93" s="296"/>
      <c r="M93" s="297"/>
      <c r="N93" s="297"/>
      <c r="O93" s="297"/>
      <c r="P93" s="298"/>
      <c r="Q93" s="285"/>
      <c r="R93" s="286"/>
      <c r="S93" s="285"/>
      <c r="T93" s="286"/>
      <c r="U93" s="287"/>
      <c r="V93" s="288"/>
      <c r="W93" s="288"/>
      <c r="X93" s="289" t="str">
        <f t="shared" si="4"/>
        <v/>
      </c>
      <c r="Y93" s="290"/>
      <c r="Z93" s="290"/>
      <c r="AA93" s="291"/>
      <c r="AB93" s="292">
        <v>0.1</v>
      </c>
      <c r="AC93" s="281"/>
      <c r="AD93" s="293"/>
      <c r="AE93" s="30"/>
    </row>
    <row r="94" spans="1:32" ht="25.5" customHeight="1">
      <c r="A94" s="265">
        <v>68</v>
      </c>
      <c r="B94" s="303"/>
      <c r="C94" s="298"/>
      <c r="D94" s="283"/>
      <c r="E94" s="283"/>
      <c r="F94" s="283"/>
      <c r="G94" s="294"/>
      <c r="H94" s="295"/>
      <c r="I94" s="295"/>
      <c r="J94" s="295"/>
      <c r="K94" s="295"/>
      <c r="L94" s="296"/>
      <c r="M94" s="297"/>
      <c r="N94" s="297"/>
      <c r="O94" s="297"/>
      <c r="P94" s="298"/>
      <c r="Q94" s="285"/>
      <c r="R94" s="286"/>
      <c r="S94" s="285"/>
      <c r="T94" s="286"/>
      <c r="U94" s="287"/>
      <c r="V94" s="288"/>
      <c r="W94" s="288"/>
      <c r="X94" s="289" t="str">
        <f t="shared" si="4"/>
        <v/>
      </c>
      <c r="Y94" s="290"/>
      <c r="Z94" s="290"/>
      <c r="AA94" s="291"/>
      <c r="AB94" s="292">
        <v>0.1</v>
      </c>
      <c r="AC94" s="281"/>
      <c r="AD94" s="293"/>
      <c r="AE94" s="30"/>
    </row>
    <row r="95" spans="1:32" ht="25.5" customHeight="1">
      <c r="A95" s="265">
        <v>69</v>
      </c>
      <c r="B95" s="303"/>
      <c r="C95" s="298"/>
      <c r="D95" s="283"/>
      <c r="E95" s="283"/>
      <c r="F95" s="283"/>
      <c r="G95" s="294"/>
      <c r="H95" s="295"/>
      <c r="I95" s="295"/>
      <c r="J95" s="295"/>
      <c r="K95" s="295"/>
      <c r="L95" s="296"/>
      <c r="M95" s="297"/>
      <c r="N95" s="297"/>
      <c r="O95" s="297"/>
      <c r="P95" s="298"/>
      <c r="Q95" s="285"/>
      <c r="R95" s="286"/>
      <c r="S95" s="285"/>
      <c r="T95" s="286"/>
      <c r="U95" s="287"/>
      <c r="V95" s="288"/>
      <c r="W95" s="288"/>
      <c r="X95" s="289" t="str">
        <f t="shared" si="4"/>
        <v/>
      </c>
      <c r="Y95" s="290"/>
      <c r="Z95" s="290"/>
      <c r="AA95" s="291"/>
      <c r="AB95" s="292">
        <v>0.1</v>
      </c>
      <c r="AC95" s="281"/>
      <c r="AD95" s="293"/>
      <c r="AE95" s="30"/>
    </row>
    <row r="96" spans="1:32" ht="25.5" customHeight="1">
      <c r="A96" s="265">
        <v>70</v>
      </c>
      <c r="B96" s="303"/>
      <c r="C96" s="298"/>
      <c r="D96" s="283"/>
      <c r="E96" s="283"/>
      <c r="F96" s="283"/>
      <c r="G96" s="294"/>
      <c r="H96" s="295"/>
      <c r="I96" s="295"/>
      <c r="J96" s="295"/>
      <c r="K96" s="295"/>
      <c r="L96" s="296"/>
      <c r="M96" s="297"/>
      <c r="N96" s="297"/>
      <c r="O96" s="297"/>
      <c r="P96" s="298"/>
      <c r="Q96" s="285"/>
      <c r="R96" s="286"/>
      <c r="S96" s="285"/>
      <c r="T96" s="286"/>
      <c r="U96" s="287"/>
      <c r="V96" s="288"/>
      <c r="W96" s="288"/>
      <c r="X96" s="289" t="str">
        <f t="shared" si="4"/>
        <v/>
      </c>
      <c r="Y96" s="290"/>
      <c r="Z96" s="290"/>
      <c r="AA96" s="291"/>
      <c r="AB96" s="292">
        <v>0.1</v>
      </c>
      <c r="AC96" s="281"/>
      <c r="AD96" s="293"/>
      <c r="AE96" s="30"/>
    </row>
    <row r="97" spans="1:32" ht="25.5" customHeight="1">
      <c r="A97" s="265">
        <v>71</v>
      </c>
      <c r="B97" s="303"/>
      <c r="C97" s="298"/>
      <c r="D97" s="283"/>
      <c r="E97" s="283"/>
      <c r="F97" s="283"/>
      <c r="G97" s="294"/>
      <c r="H97" s="295"/>
      <c r="I97" s="295"/>
      <c r="J97" s="295"/>
      <c r="K97" s="295"/>
      <c r="L97" s="296"/>
      <c r="M97" s="297"/>
      <c r="N97" s="297"/>
      <c r="O97" s="297"/>
      <c r="P97" s="298"/>
      <c r="Q97" s="285"/>
      <c r="R97" s="286"/>
      <c r="S97" s="285"/>
      <c r="T97" s="286"/>
      <c r="U97" s="287"/>
      <c r="V97" s="288"/>
      <c r="W97" s="288"/>
      <c r="X97" s="289" t="str">
        <f t="shared" si="4"/>
        <v/>
      </c>
      <c r="Y97" s="290"/>
      <c r="Z97" s="290"/>
      <c r="AA97" s="291"/>
      <c r="AB97" s="292">
        <v>0.1</v>
      </c>
      <c r="AC97" s="281"/>
      <c r="AD97" s="293"/>
      <c r="AE97" s="30"/>
    </row>
    <row r="98" spans="1:32" ht="25.5" customHeight="1">
      <c r="A98" s="265">
        <v>72</v>
      </c>
      <c r="B98" s="303"/>
      <c r="C98" s="298"/>
      <c r="D98" s="283"/>
      <c r="E98" s="283"/>
      <c r="F98" s="283"/>
      <c r="G98" s="294"/>
      <c r="H98" s="295"/>
      <c r="I98" s="295"/>
      <c r="J98" s="295"/>
      <c r="K98" s="295"/>
      <c r="L98" s="296"/>
      <c r="M98" s="297"/>
      <c r="N98" s="297"/>
      <c r="O98" s="297"/>
      <c r="P98" s="298"/>
      <c r="Q98" s="285"/>
      <c r="R98" s="286"/>
      <c r="S98" s="285"/>
      <c r="T98" s="286"/>
      <c r="U98" s="287"/>
      <c r="V98" s="288"/>
      <c r="W98" s="288"/>
      <c r="X98" s="289" t="str">
        <f t="shared" si="4"/>
        <v/>
      </c>
      <c r="Y98" s="290"/>
      <c r="Z98" s="290"/>
      <c r="AA98" s="291"/>
      <c r="AB98" s="292">
        <v>0.1</v>
      </c>
      <c r="AC98" s="281"/>
      <c r="AD98" s="293"/>
      <c r="AE98" s="30"/>
    </row>
    <row r="99" spans="1:32" ht="25.5" customHeight="1">
      <c r="A99" s="265">
        <v>73</v>
      </c>
      <c r="B99" s="303"/>
      <c r="C99" s="298"/>
      <c r="D99" s="283"/>
      <c r="E99" s="283"/>
      <c r="F99" s="283"/>
      <c r="G99" s="294"/>
      <c r="H99" s="295"/>
      <c r="I99" s="295"/>
      <c r="J99" s="295"/>
      <c r="K99" s="295"/>
      <c r="L99" s="296"/>
      <c r="M99" s="297"/>
      <c r="N99" s="297"/>
      <c r="O99" s="297"/>
      <c r="P99" s="298"/>
      <c r="Q99" s="285"/>
      <c r="R99" s="286"/>
      <c r="S99" s="285"/>
      <c r="T99" s="286"/>
      <c r="U99" s="287"/>
      <c r="V99" s="288"/>
      <c r="W99" s="288"/>
      <c r="X99" s="289" t="str">
        <f t="shared" si="4"/>
        <v/>
      </c>
      <c r="Y99" s="290"/>
      <c r="Z99" s="290"/>
      <c r="AA99" s="291"/>
      <c r="AB99" s="292">
        <v>0.1</v>
      </c>
      <c r="AC99" s="281"/>
      <c r="AD99" s="293"/>
      <c r="AE99" s="30"/>
    </row>
    <row r="100" spans="1:32" ht="25.5" customHeight="1">
      <c r="A100" s="265">
        <v>74</v>
      </c>
      <c r="B100" s="303"/>
      <c r="C100" s="298"/>
      <c r="D100" s="283"/>
      <c r="E100" s="283"/>
      <c r="F100" s="283"/>
      <c r="G100" s="294"/>
      <c r="H100" s="295"/>
      <c r="I100" s="295"/>
      <c r="J100" s="295"/>
      <c r="K100" s="295"/>
      <c r="L100" s="296"/>
      <c r="M100" s="297"/>
      <c r="N100" s="297"/>
      <c r="O100" s="297"/>
      <c r="P100" s="298"/>
      <c r="Q100" s="285"/>
      <c r="R100" s="286"/>
      <c r="S100" s="285"/>
      <c r="T100" s="286"/>
      <c r="U100" s="287"/>
      <c r="V100" s="288"/>
      <c r="W100" s="288"/>
      <c r="X100" s="289" t="str">
        <f t="shared" si="4"/>
        <v/>
      </c>
      <c r="Y100" s="290"/>
      <c r="Z100" s="290"/>
      <c r="AA100" s="291"/>
      <c r="AB100" s="292">
        <v>0.1</v>
      </c>
      <c r="AC100" s="281"/>
      <c r="AD100" s="293"/>
      <c r="AE100" s="30"/>
    </row>
    <row r="101" spans="1:32" ht="25.5" customHeight="1">
      <c r="A101" s="265">
        <v>75</v>
      </c>
      <c r="B101" s="303"/>
      <c r="C101" s="298"/>
      <c r="D101" s="283"/>
      <c r="E101" s="283"/>
      <c r="F101" s="283"/>
      <c r="G101" s="294"/>
      <c r="H101" s="295"/>
      <c r="I101" s="295"/>
      <c r="J101" s="295"/>
      <c r="K101" s="295"/>
      <c r="L101" s="296"/>
      <c r="M101" s="297"/>
      <c r="N101" s="297"/>
      <c r="O101" s="297"/>
      <c r="P101" s="298"/>
      <c r="Q101" s="285"/>
      <c r="R101" s="286"/>
      <c r="S101" s="285"/>
      <c r="T101" s="286"/>
      <c r="U101" s="287"/>
      <c r="V101" s="288"/>
      <c r="W101" s="288"/>
      <c r="X101" s="289" t="str">
        <f t="shared" si="4"/>
        <v/>
      </c>
      <c r="Y101" s="290"/>
      <c r="Z101" s="290"/>
      <c r="AA101" s="291"/>
      <c r="AB101" s="292">
        <v>0.1</v>
      </c>
      <c r="AC101" s="281"/>
      <c r="AD101" s="293"/>
      <c r="AE101" s="30"/>
    </row>
    <row r="102" spans="1:32" ht="25.5" customHeight="1">
      <c r="A102" s="265">
        <v>76</v>
      </c>
      <c r="B102" s="303"/>
      <c r="C102" s="298"/>
      <c r="D102" s="283"/>
      <c r="E102" s="283"/>
      <c r="F102" s="283"/>
      <c r="G102" s="294"/>
      <c r="H102" s="295"/>
      <c r="I102" s="295"/>
      <c r="J102" s="295"/>
      <c r="K102" s="295"/>
      <c r="L102" s="296"/>
      <c r="M102" s="297"/>
      <c r="N102" s="297"/>
      <c r="O102" s="297"/>
      <c r="P102" s="298"/>
      <c r="Q102" s="285"/>
      <c r="R102" s="286"/>
      <c r="S102" s="285"/>
      <c r="T102" s="286"/>
      <c r="U102" s="287"/>
      <c r="V102" s="288"/>
      <c r="W102" s="288"/>
      <c r="X102" s="289" t="str">
        <f t="shared" si="4"/>
        <v/>
      </c>
      <c r="Y102" s="290"/>
      <c r="Z102" s="290"/>
      <c r="AA102" s="291"/>
      <c r="AB102" s="292">
        <v>0.1</v>
      </c>
      <c r="AC102" s="281"/>
      <c r="AD102" s="293"/>
      <c r="AE102" s="30"/>
    </row>
    <row r="103" spans="1:32" ht="25.5" customHeight="1">
      <c r="A103" s="265">
        <v>77</v>
      </c>
      <c r="B103" s="303"/>
      <c r="C103" s="298"/>
      <c r="D103" s="283"/>
      <c r="E103" s="283"/>
      <c r="F103" s="283"/>
      <c r="G103" s="294"/>
      <c r="H103" s="295"/>
      <c r="I103" s="295"/>
      <c r="J103" s="295"/>
      <c r="K103" s="295"/>
      <c r="L103" s="296"/>
      <c r="M103" s="297"/>
      <c r="N103" s="297"/>
      <c r="O103" s="297"/>
      <c r="P103" s="298"/>
      <c r="Q103" s="285"/>
      <c r="R103" s="286"/>
      <c r="S103" s="285"/>
      <c r="T103" s="286"/>
      <c r="U103" s="287"/>
      <c r="V103" s="288"/>
      <c r="W103" s="288"/>
      <c r="X103" s="289" t="str">
        <f t="shared" si="4"/>
        <v/>
      </c>
      <c r="Y103" s="290"/>
      <c r="Z103" s="290"/>
      <c r="AA103" s="291"/>
      <c r="AB103" s="292">
        <v>0.1</v>
      </c>
      <c r="AC103" s="281"/>
      <c r="AD103" s="293"/>
      <c r="AE103" s="30"/>
    </row>
    <row r="104" spans="1:32" ht="25.5" customHeight="1">
      <c r="A104" s="265">
        <v>78</v>
      </c>
      <c r="B104" s="303"/>
      <c r="C104" s="298"/>
      <c r="D104" s="283"/>
      <c r="E104" s="283"/>
      <c r="F104" s="283"/>
      <c r="G104" s="294"/>
      <c r="H104" s="295"/>
      <c r="I104" s="295"/>
      <c r="J104" s="295"/>
      <c r="K104" s="295"/>
      <c r="L104" s="296"/>
      <c r="M104" s="297"/>
      <c r="N104" s="297"/>
      <c r="O104" s="297"/>
      <c r="P104" s="298"/>
      <c r="Q104" s="285"/>
      <c r="R104" s="286"/>
      <c r="S104" s="285"/>
      <c r="T104" s="286"/>
      <c r="U104" s="287"/>
      <c r="V104" s="288"/>
      <c r="W104" s="288"/>
      <c r="X104" s="289" t="str">
        <f t="shared" si="4"/>
        <v/>
      </c>
      <c r="Y104" s="290"/>
      <c r="Z104" s="290"/>
      <c r="AA104" s="291"/>
      <c r="AB104" s="292">
        <v>0.1</v>
      </c>
      <c r="AC104" s="281"/>
      <c r="AD104" s="293"/>
      <c r="AE104" s="30"/>
    </row>
    <row r="105" spans="1:32" ht="25.5" customHeight="1">
      <c r="A105" s="265">
        <v>79</v>
      </c>
      <c r="B105" s="303"/>
      <c r="C105" s="298"/>
      <c r="D105" s="283"/>
      <c r="E105" s="283"/>
      <c r="F105" s="283"/>
      <c r="G105" s="294"/>
      <c r="H105" s="295"/>
      <c r="I105" s="295"/>
      <c r="J105" s="295"/>
      <c r="K105" s="295"/>
      <c r="L105" s="296"/>
      <c r="M105" s="297"/>
      <c r="N105" s="297"/>
      <c r="O105" s="297"/>
      <c r="P105" s="298"/>
      <c r="Q105" s="285"/>
      <c r="R105" s="286"/>
      <c r="S105" s="285"/>
      <c r="T105" s="286"/>
      <c r="U105" s="287"/>
      <c r="V105" s="288"/>
      <c r="W105" s="288"/>
      <c r="X105" s="289" t="str">
        <f t="shared" si="4"/>
        <v/>
      </c>
      <c r="Y105" s="290"/>
      <c r="Z105" s="290"/>
      <c r="AA105" s="291"/>
      <c r="AB105" s="292">
        <v>0.1</v>
      </c>
      <c r="AC105" s="281"/>
      <c r="AD105" s="293"/>
      <c r="AE105" s="30"/>
    </row>
    <row r="106" spans="1:32" ht="25.5" customHeight="1">
      <c r="A106" s="265">
        <v>80</v>
      </c>
      <c r="B106" s="303"/>
      <c r="C106" s="298"/>
      <c r="D106" s="283"/>
      <c r="E106" s="283"/>
      <c r="F106" s="283"/>
      <c r="G106" s="294"/>
      <c r="H106" s="295"/>
      <c r="I106" s="295"/>
      <c r="J106" s="295"/>
      <c r="K106" s="295"/>
      <c r="L106" s="296"/>
      <c r="M106" s="297"/>
      <c r="N106" s="297"/>
      <c r="O106" s="297"/>
      <c r="P106" s="298"/>
      <c r="Q106" s="285"/>
      <c r="R106" s="286"/>
      <c r="S106" s="285"/>
      <c r="T106" s="286"/>
      <c r="U106" s="287"/>
      <c r="V106" s="288"/>
      <c r="W106" s="288"/>
      <c r="X106" s="289" t="str">
        <f t="shared" si="4"/>
        <v/>
      </c>
      <c r="Y106" s="290"/>
      <c r="Z106" s="290"/>
      <c r="AA106" s="291"/>
      <c r="AB106" s="292">
        <v>0.1</v>
      </c>
      <c r="AC106" s="281"/>
      <c r="AD106" s="293"/>
      <c r="AE106" s="30"/>
    </row>
    <row r="107" spans="1:32" ht="25.5" customHeight="1">
      <c r="A107" s="265">
        <v>81</v>
      </c>
      <c r="B107" s="303"/>
      <c r="C107" s="298"/>
      <c r="D107" s="283"/>
      <c r="E107" s="283"/>
      <c r="F107" s="283"/>
      <c r="G107" s="294"/>
      <c r="H107" s="295"/>
      <c r="I107" s="295"/>
      <c r="J107" s="295"/>
      <c r="K107" s="295"/>
      <c r="L107" s="296"/>
      <c r="M107" s="297"/>
      <c r="N107" s="297"/>
      <c r="O107" s="297"/>
      <c r="P107" s="298"/>
      <c r="Q107" s="285"/>
      <c r="R107" s="286"/>
      <c r="S107" s="285"/>
      <c r="T107" s="286"/>
      <c r="U107" s="287"/>
      <c r="V107" s="288"/>
      <c r="W107" s="288"/>
      <c r="X107" s="289" t="str">
        <f t="shared" si="4"/>
        <v/>
      </c>
      <c r="Y107" s="290"/>
      <c r="Z107" s="290"/>
      <c r="AA107" s="291"/>
      <c r="AB107" s="292">
        <v>0.1</v>
      </c>
      <c r="AC107" s="281"/>
      <c r="AD107" s="293"/>
      <c r="AE107" s="30"/>
    </row>
    <row r="108" spans="1:32" ht="25.5" customHeight="1">
      <c r="A108" s="265">
        <v>82</v>
      </c>
      <c r="B108" s="303"/>
      <c r="C108" s="298"/>
      <c r="D108" s="283"/>
      <c r="E108" s="283"/>
      <c r="F108" s="283"/>
      <c r="G108" s="294"/>
      <c r="H108" s="295"/>
      <c r="I108" s="295"/>
      <c r="J108" s="295"/>
      <c r="K108" s="295"/>
      <c r="L108" s="296"/>
      <c r="M108" s="297"/>
      <c r="N108" s="297"/>
      <c r="O108" s="297"/>
      <c r="P108" s="298"/>
      <c r="Q108" s="285"/>
      <c r="R108" s="286"/>
      <c r="S108" s="285"/>
      <c r="T108" s="286"/>
      <c r="U108" s="287"/>
      <c r="V108" s="288"/>
      <c r="W108" s="288"/>
      <c r="X108" s="289" t="str">
        <f t="shared" si="4"/>
        <v/>
      </c>
      <c r="Y108" s="290"/>
      <c r="Z108" s="290"/>
      <c r="AA108" s="291"/>
      <c r="AB108" s="292">
        <v>0.1</v>
      </c>
      <c r="AC108" s="281"/>
      <c r="AD108" s="293"/>
      <c r="AE108" s="30"/>
    </row>
    <row r="109" spans="1:32" ht="25.5" customHeight="1">
      <c r="A109" s="265">
        <v>83</v>
      </c>
      <c r="B109" s="303"/>
      <c r="C109" s="298"/>
      <c r="D109" s="283"/>
      <c r="E109" s="283"/>
      <c r="F109" s="283"/>
      <c r="G109" s="294"/>
      <c r="H109" s="295"/>
      <c r="I109" s="295"/>
      <c r="J109" s="295"/>
      <c r="K109" s="295"/>
      <c r="L109" s="296"/>
      <c r="M109" s="297"/>
      <c r="N109" s="297"/>
      <c r="O109" s="297"/>
      <c r="P109" s="298"/>
      <c r="Q109" s="285"/>
      <c r="R109" s="286"/>
      <c r="S109" s="285"/>
      <c r="T109" s="286"/>
      <c r="U109" s="287"/>
      <c r="V109" s="288"/>
      <c r="W109" s="288"/>
      <c r="X109" s="289" t="str">
        <f t="shared" si="4"/>
        <v/>
      </c>
      <c r="Y109" s="290"/>
      <c r="Z109" s="290"/>
      <c r="AA109" s="291"/>
      <c r="AB109" s="292">
        <v>0.1</v>
      </c>
      <c r="AC109" s="281"/>
      <c r="AD109" s="293"/>
      <c r="AE109" s="30"/>
    </row>
    <row r="110" spans="1:32" ht="25.5" customHeight="1" thickBot="1">
      <c r="A110" s="265">
        <v>84</v>
      </c>
      <c r="B110" s="303"/>
      <c r="C110" s="298"/>
      <c r="D110" s="283"/>
      <c r="E110" s="283"/>
      <c r="F110" s="283"/>
      <c r="G110" s="294"/>
      <c r="H110" s="295"/>
      <c r="I110" s="295"/>
      <c r="J110" s="295"/>
      <c r="K110" s="295"/>
      <c r="L110" s="296"/>
      <c r="M110" s="297"/>
      <c r="N110" s="297"/>
      <c r="O110" s="297"/>
      <c r="P110" s="298"/>
      <c r="Q110" s="285"/>
      <c r="R110" s="286"/>
      <c r="S110" s="285"/>
      <c r="T110" s="286"/>
      <c r="U110" s="287"/>
      <c r="V110" s="288"/>
      <c r="W110" s="288"/>
      <c r="X110" s="299" t="str">
        <f t="shared" si="4"/>
        <v/>
      </c>
      <c r="Y110" s="300"/>
      <c r="Z110" s="300"/>
      <c r="AA110" s="301"/>
      <c r="AB110" s="292">
        <v>0.1</v>
      </c>
      <c r="AC110" s="281"/>
      <c r="AD110" s="293"/>
      <c r="AE110" s="30"/>
      <c r="AF110" s="3"/>
    </row>
  </sheetData>
  <sheetProtection sheet="1" objects="1" scenarios="1"/>
  <mergeCells count="855">
    <mergeCell ref="AB47:AC47"/>
    <mergeCell ref="X46:AA46"/>
    <mergeCell ref="AB46:AC46"/>
    <mergeCell ref="D47:F47"/>
    <mergeCell ref="G47:L47"/>
    <mergeCell ref="M47:P47"/>
    <mergeCell ref="Q47:R47"/>
    <mergeCell ref="S47:T47"/>
    <mergeCell ref="U47:W47"/>
    <mergeCell ref="X47:AA47"/>
    <mergeCell ref="B46:C46"/>
    <mergeCell ref="B47:C47"/>
    <mergeCell ref="U45:W45"/>
    <mergeCell ref="X45:AA45"/>
    <mergeCell ref="AB45:AC45"/>
    <mergeCell ref="D46:F46"/>
    <mergeCell ref="G46:L46"/>
    <mergeCell ref="M46:P46"/>
    <mergeCell ref="Q46:R46"/>
    <mergeCell ref="S46:T46"/>
    <mergeCell ref="U46:W46"/>
    <mergeCell ref="D45:F45"/>
    <mergeCell ref="G45:L45"/>
    <mergeCell ref="M45:P45"/>
    <mergeCell ref="Q45:R45"/>
    <mergeCell ref="S45:T45"/>
    <mergeCell ref="B45:C45"/>
    <mergeCell ref="D44:F44"/>
    <mergeCell ref="G44:L44"/>
    <mergeCell ref="M44:P44"/>
    <mergeCell ref="Q44:R44"/>
    <mergeCell ref="S44:T44"/>
    <mergeCell ref="U44:W44"/>
    <mergeCell ref="X44:AA44"/>
    <mergeCell ref="AB44:AC44"/>
    <mergeCell ref="B44:C44"/>
    <mergeCell ref="D43:F43"/>
    <mergeCell ref="G43:L43"/>
    <mergeCell ref="M43:P43"/>
    <mergeCell ref="Q43:R43"/>
    <mergeCell ref="S43:T43"/>
    <mergeCell ref="U43:W43"/>
    <mergeCell ref="X43:AA43"/>
    <mergeCell ref="AB43:AC43"/>
    <mergeCell ref="B43:C43"/>
    <mergeCell ref="U41:W41"/>
    <mergeCell ref="X41:AA41"/>
    <mergeCell ref="AB41:AC41"/>
    <mergeCell ref="D42:F42"/>
    <mergeCell ref="G42:L42"/>
    <mergeCell ref="M42:P42"/>
    <mergeCell ref="Q42:R42"/>
    <mergeCell ref="S42:T42"/>
    <mergeCell ref="U42:W42"/>
    <mergeCell ref="D41:F41"/>
    <mergeCell ref="G41:L41"/>
    <mergeCell ref="M41:P41"/>
    <mergeCell ref="Q41:R41"/>
    <mergeCell ref="S41:T41"/>
    <mergeCell ref="X42:AA42"/>
    <mergeCell ref="AB42:AC42"/>
    <mergeCell ref="B41:C41"/>
    <mergeCell ref="B42:C42"/>
    <mergeCell ref="D40:F40"/>
    <mergeCell ref="G40:L40"/>
    <mergeCell ref="M40:P40"/>
    <mergeCell ref="Q40:R40"/>
    <mergeCell ref="S40:T40"/>
    <mergeCell ref="U40:W40"/>
    <mergeCell ref="X40:AA40"/>
    <mergeCell ref="AB40:AC40"/>
    <mergeCell ref="B40:C40"/>
    <mergeCell ref="D39:F39"/>
    <mergeCell ref="G39:L39"/>
    <mergeCell ref="M39:P39"/>
    <mergeCell ref="Q39:R39"/>
    <mergeCell ref="S39:T39"/>
    <mergeCell ref="U39:W39"/>
    <mergeCell ref="X39:AA39"/>
    <mergeCell ref="AB39:AC39"/>
    <mergeCell ref="B39:C39"/>
    <mergeCell ref="U37:W37"/>
    <mergeCell ref="X37:AA37"/>
    <mergeCell ref="AB37:AC37"/>
    <mergeCell ref="D38:F38"/>
    <mergeCell ref="G38:L38"/>
    <mergeCell ref="M38:P38"/>
    <mergeCell ref="Q38:R38"/>
    <mergeCell ref="S38:T38"/>
    <mergeCell ref="U38:W38"/>
    <mergeCell ref="D37:F37"/>
    <mergeCell ref="G37:L37"/>
    <mergeCell ref="M37:P37"/>
    <mergeCell ref="Q37:R37"/>
    <mergeCell ref="S37:T37"/>
    <mergeCell ref="X38:AA38"/>
    <mergeCell ref="AB38:AC38"/>
    <mergeCell ref="B37:C37"/>
    <mergeCell ref="B38:C38"/>
    <mergeCell ref="D36:F36"/>
    <mergeCell ref="G36:L36"/>
    <mergeCell ref="M36:P36"/>
    <mergeCell ref="Q36:R36"/>
    <mergeCell ref="S36:T36"/>
    <mergeCell ref="U36:W36"/>
    <mergeCell ref="X36:AA36"/>
    <mergeCell ref="AB36:AC36"/>
    <mergeCell ref="B36:C36"/>
    <mergeCell ref="D35:F35"/>
    <mergeCell ref="G35:L35"/>
    <mergeCell ref="M35:P35"/>
    <mergeCell ref="Q35:R35"/>
    <mergeCell ref="S35:T35"/>
    <mergeCell ref="U35:W35"/>
    <mergeCell ref="X35:AA35"/>
    <mergeCell ref="AB35:AC35"/>
    <mergeCell ref="B35:C35"/>
    <mergeCell ref="U33:W33"/>
    <mergeCell ref="X33:AA33"/>
    <mergeCell ref="AB33:AC33"/>
    <mergeCell ref="D34:F34"/>
    <mergeCell ref="G34:L34"/>
    <mergeCell ref="M34:P34"/>
    <mergeCell ref="Q34:R34"/>
    <mergeCell ref="S34:T34"/>
    <mergeCell ref="U34:W34"/>
    <mergeCell ref="D33:F33"/>
    <mergeCell ref="G33:L33"/>
    <mergeCell ref="M33:P33"/>
    <mergeCell ref="Q33:R33"/>
    <mergeCell ref="S33:T33"/>
    <mergeCell ref="X34:AA34"/>
    <mergeCell ref="AB34:AC34"/>
    <mergeCell ref="B33:C33"/>
    <mergeCell ref="B34:C34"/>
    <mergeCell ref="D32:F32"/>
    <mergeCell ref="G32:L32"/>
    <mergeCell ref="M32:P32"/>
    <mergeCell ref="Q32:R32"/>
    <mergeCell ref="S32:T32"/>
    <mergeCell ref="U32:W32"/>
    <mergeCell ref="X32:AA32"/>
    <mergeCell ref="AB32:AC32"/>
    <mergeCell ref="B32:C32"/>
    <mergeCell ref="D31:F31"/>
    <mergeCell ref="G31:L31"/>
    <mergeCell ref="M31:P31"/>
    <mergeCell ref="Q31:R31"/>
    <mergeCell ref="S31:T31"/>
    <mergeCell ref="U31:W31"/>
    <mergeCell ref="X31:AA31"/>
    <mergeCell ref="AB31:AC31"/>
    <mergeCell ref="B31:C31"/>
    <mergeCell ref="D30:F30"/>
    <mergeCell ref="G30:L30"/>
    <mergeCell ref="M30:P30"/>
    <mergeCell ref="Q30:R30"/>
    <mergeCell ref="S30:T30"/>
    <mergeCell ref="U30:W30"/>
    <mergeCell ref="X30:AA30"/>
    <mergeCell ref="AB30:AC30"/>
    <mergeCell ref="B30:C30"/>
    <mergeCell ref="D29:F29"/>
    <mergeCell ref="G29:L29"/>
    <mergeCell ref="M29:P29"/>
    <mergeCell ref="Q29:R29"/>
    <mergeCell ref="S29:T29"/>
    <mergeCell ref="U29:W29"/>
    <mergeCell ref="X29:AA29"/>
    <mergeCell ref="AB29:AC29"/>
    <mergeCell ref="B29:C29"/>
    <mergeCell ref="S24:U24"/>
    <mergeCell ref="V24:X24"/>
    <mergeCell ref="Y24:AA24"/>
    <mergeCell ref="AB24:AD24"/>
    <mergeCell ref="A27:AD27"/>
    <mergeCell ref="D28:F28"/>
    <mergeCell ref="G28:L28"/>
    <mergeCell ref="M28:P28"/>
    <mergeCell ref="Q28:R28"/>
    <mergeCell ref="S28:T28"/>
    <mergeCell ref="U28:W28"/>
    <mergeCell ref="X28:AA28"/>
    <mergeCell ref="AB28:AC28"/>
    <mergeCell ref="B28:C28"/>
    <mergeCell ref="U20:W20"/>
    <mergeCell ref="X20:AA20"/>
    <mergeCell ref="AB20:AC20"/>
    <mergeCell ref="S23:U23"/>
    <mergeCell ref="V23:X23"/>
    <mergeCell ref="Y23:AA23"/>
    <mergeCell ref="AB23:AD23"/>
    <mergeCell ref="D20:F20"/>
    <mergeCell ref="G20:L20"/>
    <mergeCell ref="M20:P20"/>
    <mergeCell ref="Q20:R20"/>
    <mergeCell ref="S20:T20"/>
    <mergeCell ref="B20:C20"/>
    <mergeCell ref="D19:F19"/>
    <mergeCell ref="G19:L19"/>
    <mergeCell ref="M19:P19"/>
    <mergeCell ref="Q19:R19"/>
    <mergeCell ref="S19:T19"/>
    <mergeCell ref="U19:W19"/>
    <mergeCell ref="X19:AA19"/>
    <mergeCell ref="AB19:AC19"/>
    <mergeCell ref="B19:C19"/>
    <mergeCell ref="D18:F18"/>
    <mergeCell ref="G18:L18"/>
    <mergeCell ref="M18:P18"/>
    <mergeCell ref="Q18:R18"/>
    <mergeCell ref="S18:T18"/>
    <mergeCell ref="U18:W18"/>
    <mergeCell ref="X18:AA18"/>
    <mergeCell ref="AB18:AC18"/>
    <mergeCell ref="B18:C18"/>
    <mergeCell ref="U16:W16"/>
    <mergeCell ref="X16:AA16"/>
    <mergeCell ref="AB16:AC16"/>
    <mergeCell ref="D17:F17"/>
    <mergeCell ref="G17:L17"/>
    <mergeCell ref="M17:P17"/>
    <mergeCell ref="Q17:R17"/>
    <mergeCell ref="S17:T17"/>
    <mergeCell ref="U17:W17"/>
    <mergeCell ref="D16:F16"/>
    <mergeCell ref="G16:L16"/>
    <mergeCell ref="M16:P16"/>
    <mergeCell ref="Q16:R16"/>
    <mergeCell ref="S16:T16"/>
    <mergeCell ref="X17:AA17"/>
    <mergeCell ref="AB17:AC17"/>
    <mergeCell ref="B16:C16"/>
    <mergeCell ref="B17:C17"/>
    <mergeCell ref="D15:F15"/>
    <mergeCell ref="G15:L15"/>
    <mergeCell ref="M15:P15"/>
    <mergeCell ref="Q15:R15"/>
    <mergeCell ref="S15:T15"/>
    <mergeCell ref="U15:W15"/>
    <mergeCell ref="X15:AA15"/>
    <mergeCell ref="AB15:AC15"/>
    <mergeCell ref="B15:C15"/>
    <mergeCell ref="D14:F14"/>
    <mergeCell ref="G14:L14"/>
    <mergeCell ref="M14:P14"/>
    <mergeCell ref="Q14:R14"/>
    <mergeCell ref="S14:T14"/>
    <mergeCell ref="U14:W14"/>
    <mergeCell ref="X14:AA14"/>
    <mergeCell ref="AB14:AC14"/>
    <mergeCell ref="B14:C14"/>
    <mergeCell ref="U12:W12"/>
    <mergeCell ref="X12:AA12"/>
    <mergeCell ref="AB12:AC12"/>
    <mergeCell ref="D13:F13"/>
    <mergeCell ref="G13:L13"/>
    <mergeCell ref="M13:P13"/>
    <mergeCell ref="Q13:R13"/>
    <mergeCell ref="S13:T13"/>
    <mergeCell ref="U13:W13"/>
    <mergeCell ref="D12:F12"/>
    <mergeCell ref="G12:L12"/>
    <mergeCell ref="M12:P12"/>
    <mergeCell ref="Q12:R12"/>
    <mergeCell ref="S12:T12"/>
    <mergeCell ref="X13:AA13"/>
    <mergeCell ref="AB13:AC13"/>
    <mergeCell ref="B12:C12"/>
    <mergeCell ref="B13:C13"/>
    <mergeCell ref="A8:G10"/>
    <mergeCell ref="H8:M10"/>
    <mergeCell ref="O8:P8"/>
    <mergeCell ref="Q8:S8"/>
    <mergeCell ref="U8:V8"/>
    <mergeCell ref="W8:Z8"/>
    <mergeCell ref="O10:P10"/>
    <mergeCell ref="Q10:S10"/>
    <mergeCell ref="U10:V10"/>
    <mergeCell ref="W10:AE10"/>
    <mergeCell ref="X6:AE6"/>
    <mergeCell ref="AA8:AB8"/>
    <mergeCell ref="AC8:AE8"/>
    <mergeCell ref="O9:P9"/>
    <mergeCell ref="Q9:S9"/>
    <mergeCell ref="U9:V9"/>
    <mergeCell ref="W9:X9"/>
    <mergeCell ref="Y9:Z9"/>
    <mergeCell ref="AA9:AE9"/>
    <mergeCell ref="A48:AD48"/>
    <mergeCell ref="A1:AE1"/>
    <mergeCell ref="L2:M2"/>
    <mergeCell ref="S2:T2"/>
    <mergeCell ref="U2:W2"/>
    <mergeCell ref="X2:AE2"/>
    <mergeCell ref="A3:M4"/>
    <mergeCell ref="U3:W3"/>
    <mergeCell ref="X3:AE3"/>
    <mergeCell ref="U4:W4"/>
    <mergeCell ref="X4:AE4"/>
    <mergeCell ref="A7:G7"/>
    <mergeCell ref="H7:M7"/>
    <mergeCell ref="O7:P7"/>
    <mergeCell ref="Q7:S7"/>
    <mergeCell ref="U7:W7"/>
    <mergeCell ref="X7:AE7"/>
    <mergeCell ref="U5:W5"/>
    <mergeCell ref="X5:AE5"/>
    <mergeCell ref="A6:G6"/>
    <mergeCell ref="H6:M6"/>
    <mergeCell ref="O6:P6"/>
    <mergeCell ref="Q6:S6"/>
    <mergeCell ref="U6:W6"/>
    <mergeCell ref="D49:F49"/>
    <mergeCell ref="G49:L49"/>
    <mergeCell ref="M49:P49"/>
    <mergeCell ref="Q49:R49"/>
    <mergeCell ref="S49:T49"/>
    <mergeCell ref="U49:W49"/>
    <mergeCell ref="X49:AA49"/>
    <mergeCell ref="AB49:AC49"/>
    <mergeCell ref="B49:C49"/>
    <mergeCell ref="D50:F50"/>
    <mergeCell ref="G50:L50"/>
    <mergeCell ref="M50:P50"/>
    <mergeCell ref="Q50:R50"/>
    <mergeCell ref="S50:T50"/>
    <mergeCell ref="U50:W50"/>
    <mergeCell ref="X50:AA50"/>
    <mergeCell ref="AB50:AC50"/>
    <mergeCell ref="B50:C50"/>
    <mergeCell ref="D51:F51"/>
    <mergeCell ref="G51:L51"/>
    <mergeCell ref="M51:P51"/>
    <mergeCell ref="Q51:R51"/>
    <mergeCell ref="S51:T51"/>
    <mergeCell ref="U51:W51"/>
    <mergeCell ref="X51:AA51"/>
    <mergeCell ref="AB51:AC51"/>
    <mergeCell ref="B51:C51"/>
    <mergeCell ref="D52:F52"/>
    <mergeCell ref="G52:L52"/>
    <mergeCell ref="M52:P52"/>
    <mergeCell ref="Q52:R52"/>
    <mergeCell ref="S52:T52"/>
    <mergeCell ref="U52:W52"/>
    <mergeCell ref="X52:AA52"/>
    <mergeCell ref="AB52:AC52"/>
    <mergeCell ref="B52:C52"/>
    <mergeCell ref="D53:F53"/>
    <mergeCell ref="G53:L53"/>
    <mergeCell ref="M53:P53"/>
    <mergeCell ref="Q53:R53"/>
    <mergeCell ref="S53:T53"/>
    <mergeCell ref="U53:W53"/>
    <mergeCell ref="X53:AA53"/>
    <mergeCell ref="AB53:AC53"/>
    <mergeCell ref="B53:C53"/>
    <mergeCell ref="D54:F54"/>
    <mergeCell ref="G54:L54"/>
    <mergeCell ref="M54:P54"/>
    <mergeCell ref="Q54:R54"/>
    <mergeCell ref="S54:T54"/>
    <mergeCell ref="U54:W54"/>
    <mergeCell ref="X54:AA54"/>
    <mergeCell ref="AB54:AC54"/>
    <mergeCell ref="B54:C54"/>
    <mergeCell ref="D55:F55"/>
    <mergeCell ref="G55:L55"/>
    <mergeCell ref="M55:P55"/>
    <mergeCell ref="Q55:R55"/>
    <mergeCell ref="S55:T55"/>
    <mergeCell ref="U55:W55"/>
    <mergeCell ref="X55:AA55"/>
    <mergeCell ref="AB55:AC55"/>
    <mergeCell ref="B55:C55"/>
    <mergeCell ref="D56:F56"/>
    <mergeCell ref="G56:L56"/>
    <mergeCell ref="M56:P56"/>
    <mergeCell ref="Q56:R56"/>
    <mergeCell ref="S56:T56"/>
    <mergeCell ref="U56:W56"/>
    <mergeCell ref="X56:AA56"/>
    <mergeCell ref="AB56:AC56"/>
    <mergeCell ref="B56:C56"/>
    <mergeCell ref="D57:F57"/>
    <mergeCell ref="G57:L57"/>
    <mergeCell ref="M57:P57"/>
    <mergeCell ref="Q57:R57"/>
    <mergeCell ref="S57:T57"/>
    <mergeCell ref="U57:W57"/>
    <mergeCell ref="X57:AA57"/>
    <mergeCell ref="AB57:AC57"/>
    <mergeCell ref="B57:C57"/>
    <mergeCell ref="D58:F58"/>
    <mergeCell ref="G58:L58"/>
    <mergeCell ref="M58:P58"/>
    <mergeCell ref="Q58:R58"/>
    <mergeCell ref="S58:T58"/>
    <mergeCell ref="U58:W58"/>
    <mergeCell ref="X58:AA58"/>
    <mergeCell ref="AB58:AC58"/>
    <mergeCell ref="B58:C58"/>
    <mergeCell ref="D59:F59"/>
    <mergeCell ref="G59:L59"/>
    <mergeCell ref="M59:P59"/>
    <mergeCell ref="Q59:R59"/>
    <mergeCell ref="S59:T59"/>
    <mergeCell ref="U59:W59"/>
    <mergeCell ref="X59:AA59"/>
    <mergeCell ref="AB59:AC59"/>
    <mergeCell ref="B59:C59"/>
    <mergeCell ref="D60:F60"/>
    <mergeCell ref="G60:L60"/>
    <mergeCell ref="M60:P60"/>
    <mergeCell ref="Q60:R60"/>
    <mergeCell ref="S60:T60"/>
    <mergeCell ref="U60:W60"/>
    <mergeCell ref="X60:AA60"/>
    <mergeCell ref="AB60:AC60"/>
    <mergeCell ref="B60:C60"/>
    <mergeCell ref="D61:F61"/>
    <mergeCell ref="G61:L61"/>
    <mergeCell ref="M61:P61"/>
    <mergeCell ref="Q61:R61"/>
    <mergeCell ref="S61:T61"/>
    <mergeCell ref="U61:W61"/>
    <mergeCell ref="X61:AA61"/>
    <mergeCell ref="AB61:AC61"/>
    <mergeCell ref="B61:C61"/>
    <mergeCell ref="D62:F62"/>
    <mergeCell ref="G62:L62"/>
    <mergeCell ref="M62:P62"/>
    <mergeCell ref="Q62:R62"/>
    <mergeCell ref="S62:T62"/>
    <mergeCell ref="U62:W62"/>
    <mergeCell ref="X62:AA62"/>
    <mergeCell ref="AB62:AC62"/>
    <mergeCell ref="B62:C62"/>
    <mergeCell ref="D63:F63"/>
    <mergeCell ref="G63:L63"/>
    <mergeCell ref="M63:P63"/>
    <mergeCell ref="Q63:R63"/>
    <mergeCell ref="S63:T63"/>
    <mergeCell ref="U63:W63"/>
    <mergeCell ref="X63:AA63"/>
    <mergeCell ref="AB63:AC63"/>
    <mergeCell ref="B63:C63"/>
    <mergeCell ref="D64:F64"/>
    <mergeCell ref="G64:L64"/>
    <mergeCell ref="M64:P64"/>
    <mergeCell ref="Q64:R64"/>
    <mergeCell ref="S64:T64"/>
    <mergeCell ref="U64:W64"/>
    <mergeCell ref="X64:AA64"/>
    <mergeCell ref="AB64:AC64"/>
    <mergeCell ref="B64:C64"/>
    <mergeCell ref="D65:F65"/>
    <mergeCell ref="G65:L65"/>
    <mergeCell ref="M65:P65"/>
    <mergeCell ref="Q65:R65"/>
    <mergeCell ref="S65:T65"/>
    <mergeCell ref="U65:W65"/>
    <mergeCell ref="X65:AA65"/>
    <mergeCell ref="AB65:AC65"/>
    <mergeCell ref="B65:C65"/>
    <mergeCell ref="D66:F66"/>
    <mergeCell ref="G66:L66"/>
    <mergeCell ref="M66:P66"/>
    <mergeCell ref="Q66:R66"/>
    <mergeCell ref="S66:T66"/>
    <mergeCell ref="U66:W66"/>
    <mergeCell ref="X66:AA66"/>
    <mergeCell ref="AB66:AC66"/>
    <mergeCell ref="B66:C66"/>
    <mergeCell ref="A69:AD69"/>
    <mergeCell ref="D67:F67"/>
    <mergeCell ref="G67:L67"/>
    <mergeCell ref="M67:P67"/>
    <mergeCell ref="Q67:R67"/>
    <mergeCell ref="S67:T67"/>
    <mergeCell ref="U67:W67"/>
    <mergeCell ref="X67:AA67"/>
    <mergeCell ref="AB67:AC67"/>
    <mergeCell ref="D68:F68"/>
    <mergeCell ref="G68:L68"/>
    <mergeCell ref="M68:P68"/>
    <mergeCell ref="Q68:R68"/>
    <mergeCell ref="S68:T68"/>
    <mergeCell ref="U68:W68"/>
    <mergeCell ref="X68:AA68"/>
    <mergeCell ref="AB68:AC68"/>
    <mergeCell ref="B67:C67"/>
    <mergeCell ref="B68:C68"/>
    <mergeCell ref="D70:F70"/>
    <mergeCell ref="G70:L70"/>
    <mergeCell ref="M70:P70"/>
    <mergeCell ref="Q70:R70"/>
    <mergeCell ref="S70:T70"/>
    <mergeCell ref="U70:W70"/>
    <mergeCell ref="X70:AA70"/>
    <mergeCell ref="AB70:AC70"/>
    <mergeCell ref="B70:C70"/>
    <mergeCell ref="D71:F71"/>
    <mergeCell ref="G71:L71"/>
    <mergeCell ref="M71:P71"/>
    <mergeCell ref="Q71:R71"/>
    <mergeCell ref="S71:T71"/>
    <mergeCell ref="U71:W71"/>
    <mergeCell ref="X71:AA71"/>
    <mergeCell ref="AB71:AC71"/>
    <mergeCell ref="B71:C71"/>
    <mergeCell ref="D72:F72"/>
    <mergeCell ref="G72:L72"/>
    <mergeCell ref="M72:P72"/>
    <mergeCell ref="Q72:R72"/>
    <mergeCell ref="S72:T72"/>
    <mergeCell ref="U72:W72"/>
    <mergeCell ref="X72:AA72"/>
    <mergeCell ref="AB72:AC72"/>
    <mergeCell ref="B72:C72"/>
    <mergeCell ref="D73:F73"/>
    <mergeCell ref="G73:L73"/>
    <mergeCell ref="M73:P73"/>
    <mergeCell ref="Q73:R73"/>
    <mergeCell ref="S73:T73"/>
    <mergeCell ref="U73:W73"/>
    <mergeCell ref="X73:AA73"/>
    <mergeCell ref="AB73:AC73"/>
    <mergeCell ref="B73:C73"/>
    <mergeCell ref="D74:F74"/>
    <mergeCell ref="G74:L74"/>
    <mergeCell ref="M74:P74"/>
    <mergeCell ref="Q74:R74"/>
    <mergeCell ref="S74:T74"/>
    <mergeCell ref="U74:W74"/>
    <mergeCell ref="X74:AA74"/>
    <mergeCell ref="AB74:AC74"/>
    <mergeCell ref="B74:C74"/>
    <mergeCell ref="D75:F75"/>
    <mergeCell ref="G75:L75"/>
    <mergeCell ref="M75:P75"/>
    <mergeCell ref="Q75:R75"/>
    <mergeCell ref="S75:T75"/>
    <mergeCell ref="U75:W75"/>
    <mergeCell ref="X75:AA75"/>
    <mergeCell ref="AB75:AC75"/>
    <mergeCell ref="B75:C75"/>
    <mergeCell ref="D76:F76"/>
    <mergeCell ref="G76:L76"/>
    <mergeCell ref="M76:P76"/>
    <mergeCell ref="Q76:R76"/>
    <mergeCell ref="S76:T76"/>
    <mergeCell ref="U76:W76"/>
    <mergeCell ref="X76:AA76"/>
    <mergeCell ref="AB76:AC76"/>
    <mergeCell ref="B76:C76"/>
    <mergeCell ref="D77:F77"/>
    <mergeCell ref="G77:L77"/>
    <mergeCell ref="M77:P77"/>
    <mergeCell ref="Q77:R77"/>
    <mergeCell ref="S77:T77"/>
    <mergeCell ref="U77:W77"/>
    <mergeCell ref="X77:AA77"/>
    <mergeCell ref="AB77:AC77"/>
    <mergeCell ref="B77:C77"/>
    <mergeCell ref="D78:F78"/>
    <mergeCell ref="G78:L78"/>
    <mergeCell ref="M78:P78"/>
    <mergeCell ref="Q78:R78"/>
    <mergeCell ref="S78:T78"/>
    <mergeCell ref="U78:W78"/>
    <mergeCell ref="X78:AA78"/>
    <mergeCell ref="AB78:AC78"/>
    <mergeCell ref="B78:C78"/>
    <mergeCell ref="D79:F79"/>
    <mergeCell ref="G79:L79"/>
    <mergeCell ref="M79:P79"/>
    <mergeCell ref="Q79:R79"/>
    <mergeCell ref="S79:T79"/>
    <mergeCell ref="U79:W79"/>
    <mergeCell ref="X79:AA79"/>
    <mergeCell ref="AB79:AC79"/>
    <mergeCell ref="B79:C79"/>
    <mergeCell ref="D80:F80"/>
    <mergeCell ref="G80:L80"/>
    <mergeCell ref="M80:P80"/>
    <mergeCell ref="Q80:R80"/>
    <mergeCell ref="S80:T80"/>
    <mergeCell ref="U80:W80"/>
    <mergeCell ref="X80:AA80"/>
    <mergeCell ref="AB80:AC80"/>
    <mergeCell ref="B80:C80"/>
    <mergeCell ref="D81:F81"/>
    <mergeCell ref="G81:L81"/>
    <mergeCell ref="M81:P81"/>
    <mergeCell ref="Q81:R81"/>
    <mergeCell ref="S81:T81"/>
    <mergeCell ref="U81:W81"/>
    <mergeCell ref="X81:AA81"/>
    <mergeCell ref="AB81:AC81"/>
    <mergeCell ref="B81:C81"/>
    <mergeCell ref="D82:F82"/>
    <mergeCell ref="G82:L82"/>
    <mergeCell ref="M82:P82"/>
    <mergeCell ref="Q82:R82"/>
    <mergeCell ref="S82:T82"/>
    <mergeCell ref="U82:W82"/>
    <mergeCell ref="X82:AA82"/>
    <mergeCell ref="AB82:AC82"/>
    <mergeCell ref="B82:C82"/>
    <mergeCell ref="D83:F83"/>
    <mergeCell ref="G83:L83"/>
    <mergeCell ref="M83:P83"/>
    <mergeCell ref="Q83:R83"/>
    <mergeCell ref="S83:T83"/>
    <mergeCell ref="U83:W83"/>
    <mergeCell ref="X83:AA83"/>
    <mergeCell ref="AB83:AC83"/>
    <mergeCell ref="B83:C83"/>
    <mergeCell ref="D84:F84"/>
    <mergeCell ref="G84:L84"/>
    <mergeCell ref="M84:P84"/>
    <mergeCell ref="Q84:R84"/>
    <mergeCell ref="S84:T84"/>
    <mergeCell ref="U84:W84"/>
    <mergeCell ref="X84:AA84"/>
    <mergeCell ref="AB84:AC84"/>
    <mergeCell ref="B84:C84"/>
    <mergeCell ref="D85:F85"/>
    <mergeCell ref="G85:L85"/>
    <mergeCell ref="M85:P85"/>
    <mergeCell ref="Q85:R85"/>
    <mergeCell ref="S85:T85"/>
    <mergeCell ref="U85:W85"/>
    <mergeCell ref="X85:AA85"/>
    <mergeCell ref="AB85:AC85"/>
    <mergeCell ref="B85:C85"/>
    <mergeCell ref="D86:F86"/>
    <mergeCell ref="G86:L86"/>
    <mergeCell ref="M86:P86"/>
    <mergeCell ref="Q86:R86"/>
    <mergeCell ref="S86:T86"/>
    <mergeCell ref="U86:W86"/>
    <mergeCell ref="X86:AA86"/>
    <mergeCell ref="AB86:AC86"/>
    <mergeCell ref="B86:C86"/>
    <mergeCell ref="D87:F87"/>
    <mergeCell ref="G87:L87"/>
    <mergeCell ref="M87:P87"/>
    <mergeCell ref="Q87:R87"/>
    <mergeCell ref="S87:T87"/>
    <mergeCell ref="U87:W87"/>
    <mergeCell ref="X87:AA87"/>
    <mergeCell ref="AB87:AC87"/>
    <mergeCell ref="B87:C87"/>
    <mergeCell ref="A90:AD90"/>
    <mergeCell ref="D88:F88"/>
    <mergeCell ref="G88:L88"/>
    <mergeCell ref="M88:P88"/>
    <mergeCell ref="Q88:R88"/>
    <mergeCell ref="S88:T88"/>
    <mergeCell ref="U88:W88"/>
    <mergeCell ref="X88:AA88"/>
    <mergeCell ref="AB88:AC88"/>
    <mergeCell ref="D89:F89"/>
    <mergeCell ref="G89:L89"/>
    <mergeCell ref="M89:P89"/>
    <mergeCell ref="Q89:R89"/>
    <mergeCell ref="S89:T89"/>
    <mergeCell ref="U89:W89"/>
    <mergeCell ref="X89:AA89"/>
    <mergeCell ref="AB89:AC89"/>
    <mergeCell ref="B88:C88"/>
    <mergeCell ref="B89:C89"/>
    <mergeCell ref="D91:F91"/>
    <mergeCell ref="G91:L91"/>
    <mergeCell ref="M91:P91"/>
    <mergeCell ref="Q91:R91"/>
    <mergeCell ref="S91:T91"/>
    <mergeCell ref="U91:W91"/>
    <mergeCell ref="X91:AA91"/>
    <mergeCell ref="AB91:AC91"/>
    <mergeCell ref="B91:C91"/>
    <mergeCell ref="D92:F92"/>
    <mergeCell ref="G92:L92"/>
    <mergeCell ref="M92:P92"/>
    <mergeCell ref="Q92:R92"/>
    <mergeCell ref="S92:T92"/>
    <mergeCell ref="U92:W92"/>
    <mergeCell ref="X92:AA92"/>
    <mergeCell ref="AB92:AC92"/>
    <mergeCell ref="B92:C92"/>
    <mergeCell ref="D93:F93"/>
    <mergeCell ref="G93:L93"/>
    <mergeCell ref="M93:P93"/>
    <mergeCell ref="Q93:R93"/>
    <mergeCell ref="S93:T93"/>
    <mergeCell ref="U93:W93"/>
    <mergeCell ref="X93:AA93"/>
    <mergeCell ref="AB93:AC93"/>
    <mergeCell ref="B93:C93"/>
    <mergeCell ref="D94:F94"/>
    <mergeCell ref="G94:L94"/>
    <mergeCell ref="M94:P94"/>
    <mergeCell ref="Q94:R94"/>
    <mergeCell ref="S94:T94"/>
    <mergeCell ref="U94:W94"/>
    <mergeCell ref="X94:AA94"/>
    <mergeCell ref="AB94:AC94"/>
    <mergeCell ref="B94:C94"/>
    <mergeCell ref="D95:F95"/>
    <mergeCell ref="G95:L95"/>
    <mergeCell ref="M95:P95"/>
    <mergeCell ref="Q95:R95"/>
    <mergeCell ref="S95:T95"/>
    <mergeCell ref="U95:W95"/>
    <mergeCell ref="X95:AA95"/>
    <mergeCell ref="AB95:AC95"/>
    <mergeCell ref="B95:C95"/>
    <mergeCell ref="D96:F96"/>
    <mergeCell ref="G96:L96"/>
    <mergeCell ref="M96:P96"/>
    <mergeCell ref="Q96:R96"/>
    <mergeCell ref="S96:T96"/>
    <mergeCell ref="U96:W96"/>
    <mergeCell ref="X96:AA96"/>
    <mergeCell ref="AB96:AC96"/>
    <mergeCell ref="B96:C96"/>
    <mergeCell ref="D97:F97"/>
    <mergeCell ref="G97:L97"/>
    <mergeCell ref="M97:P97"/>
    <mergeCell ref="Q97:R97"/>
    <mergeCell ref="S97:T97"/>
    <mergeCell ref="U97:W97"/>
    <mergeCell ref="X97:AA97"/>
    <mergeCell ref="AB97:AC97"/>
    <mergeCell ref="B97:C97"/>
    <mergeCell ref="D98:F98"/>
    <mergeCell ref="G98:L98"/>
    <mergeCell ref="M98:P98"/>
    <mergeCell ref="Q98:R98"/>
    <mergeCell ref="S98:T98"/>
    <mergeCell ref="U98:W98"/>
    <mergeCell ref="X98:AA98"/>
    <mergeCell ref="AB98:AC98"/>
    <mergeCell ref="B98:C98"/>
    <mergeCell ref="D99:F99"/>
    <mergeCell ref="G99:L99"/>
    <mergeCell ref="M99:P99"/>
    <mergeCell ref="Q99:R99"/>
    <mergeCell ref="S99:T99"/>
    <mergeCell ref="U99:W99"/>
    <mergeCell ref="X99:AA99"/>
    <mergeCell ref="AB99:AC99"/>
    <mergeCell ref="B99:C99"/>
    <mergeCell ref="D100:F100"/>
    <mergeCell ref="G100:L100"/>
    <mergeCell ref="M100:P100"/>
    <mergeCell ref="Q100:R100"/>
    <mergeCell ref="S100:T100"/>
    <mergeCell ref="U100:W100"/>
    <mergeCell ref="X100:AA100"/>
    <mergeCell ref="AB100:AC100"/>
    <mergeCell ref="B100:C100"/>
    <mergeCell ref="D101:F101"/>
    <mergeCell ref="G101:L101"/>
    <mergeCell ref="M101:P101"/>
    <mergeCell ref="Q101:R101"/>
    <mergeCell ref="S101:T101"/>
    <mergeCell ref="U101:W101"/>
    <mergeCell ref="X101:AA101"/>
    <mergeCell ref="AB101:AC101"/>
    <mergeCell ref="B101:C101"/>
    <mergeCell ref="D102:F102"/>
    <mergeCell ref="G102:L102"/>
    <mergeCell ref="M102:P102"/>
    <mergeCell ref="Q102:R102"/>
    <mergeCell ref="S102:T102"/>
    <mergeCell ref="U102:W102"/>
    <mergeCell ref="X102:AA102"/>
    <mergeCell ref="AB102:AC102"/>
    <mergeCell ref="B102:C102"/>
    <mergeCell ref="D103:F103"/>
    <mergeCell ref="G103:L103"/>
    <mergeCell ref="M103:P103"/>
    <mergeCell ref="Q103:R103"/>
    <mergeCell ref="S103:T103"/>
    <mergeCell ref="U103:W103"/>
    <mergeCell ref="X103:AA103"/>
    <mergeCell ref="AB103:AC103"/>
    <mergeCell ref="B103:C103"/>
    <mergeCell ref="D104:F104"/>
    <mergeCell ref="G104:L104"/>
    <mergeCell ref="M104:P104"/>
    <mergeCell ref="Q104:R104"/>
    <mergeCell ref="S104:T104"/>
    <mergeCell ref="U104:W104"/>
    <mergeCell ref="X104:AA104"/>
    <mergeCell ref="AB104:AC104"/>
    <mergeCell ref="B104:C104"/>
    <mergeCell ref="D105:F105"/>
    <mergeCell ref="G105:L105"/>
    <mergeCell ref="M105:P105"/>
    <mergeCell ref="Q105:R105"/>
    <mergeCell ref="S105:T105"/>
    <mergeCell ref="U105:W105"/>
    <mergeCell ref="X105:AA105"/>
    <mergeCell ref="AB105:AC105"/>
    <mergeCell ref="B105:C105"/>
    <mergeCell ref="D106:F106"/>
    <mergeCell ref="G106:L106"/>
    <mergeCell ref="M106:P106"/>
    <mergeCell ref="Q106:R106"/>
    <mergeCell ref="S106:T106"/>
    <mergeCell ref="U106:W106"/>
    <mergeCell ref="X106:AA106"/>
    <mergeCell ref="AB106:AC106"/>
    <mergeCell ref="B106:C106"/>
    <mergeCell ref="D107:F107"/>
    <mergeCell ref="G107:L107"/>
    <mergeCell ref="M107:P107"/>
    <mergeCell ref="Q107:R107"/>
    <mergeCell ref="S107:T107"/>
    <mergeCell ref="U107:W107"/>
    <mergeCell ref="X107:AA107"/>
    <mergeCell ref="AB107:AC107"/>
    <mergeCell ref="B107:C107"/>
    <mergeCell ref="D108:F108"/>
    <mergeCell ref="G108:L108"/>
    <mergeCell ref="M108:P108"/>
    <mergeCell ref="Q108:R108"/>
    <mergeCell ref="S108:T108"/>
    <mergeCell ref="U108:W108"/>
    <mergeCell ref="X108:AA108"/>
    <mergeCell ref="AB108:AC108"/>
    <mergeCell ref="B108:C108"/>
    <mergeCell ref="D109:F109"/>
    <mergeCell ref="G109:L109"/>
    <mergeCell ref="M109:P109"/>
    <mergeCell ref="Q109:R109"/>
    <mergeCell ref="S109:T109"/>
    <mergeCell ref="U109:W109"/>
    <mergeCell ref="X109:AA109"/>
    <mergeCell ref="AB109:AC109"/>
    <mergeCell ref="B109:C109"/>
    <mergeCell ref="D110:F110"/>
    <mergeCell ref="G110:L110"/>
    <mergeCell ref="M110:P110"/>
    <mergeCell ref="Q110:R110"/>
    <mergeCell ref="S110:T110"/>
    <mergeCell ref="U110:W110"/>
    <mergeCell ref="X110:AA110"/>
    <mergeCell ref="AB110:AC110"/>
    <mergeCell ref="B110:C110"/>
  </mergeCells>
  <phoneticPr fontId="1"/>
  <dataValidations count="2">
    <dataValidation type="list" allowBlank="1" showInputMessage="1" showErrorMessage="1" sqref="AB13:AC20 AB92:AC110 AB50:AC68 AB71:AC89 AB29:AC47" xr:uid="{1FBC4538-5873-41ED-B503-CB6E2849AD70}">
      <formula1>"10％,8％"</formula1>
    </dataValidation>
    <dataValidation type="list" allowBlank="1" showInputMessage="1" showErrorMessage="1" sqref="W9:X9" xr:uid="{FA243C32-B34B-4C05-B636-FAAC27694D81}">
      <formula1>"普通,当座"</formula1>
    </dataValidation>
  </dataValidations>
  <printOptions horizontalCentered="1"/>
  <pageMargins left="0.43307086614173229" right="0" top="0.47244094488188981" bottom="0.15748031496062992" header="0.31496062992125984" footer="0.23622047244094491"/>
  <pageSetup paperSize="9" scale="96" orientation="landscape" blackAndWhite="1" r:id="rId1"/>
  <headerFooter>
    <oddFooter>&amp;P / &amp;N ページ</oddFooter>
  </headerFooter>
  <rowBreaks count="2" manualBreakCount="2">
    <brk id="26" max="30" man="1"/>
    <brk id="47" max="30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総括表※入力不要・要提出</vt:lpstr>
      <vt:lpstr>請求書（請負契約用）入力例</vt:lpstr>
      <vt:lpstr>請求書（請負契約用）入力用</vt:lpstr>
      <vt:lpstr>請求書（物品、職人用）入力例</vt:lpstr>
      <vt:lpstr>請求書（物品、職人用）入力用</vt:lpstr>
      <vt:lpstr>'請求書（請負契約用）入力用'!Print_Area</vt:lpstr>
      <vt:lpstr>'請求書（請負契約用）入力例'!Print_Area</vt:lpstr>
      <vt:lpstr>'請求書（物品、職人用）入力用'!Print_Area</vt:lpstr>
      <vt:lpstr>'請求書（物品、職人用）入力例'!Print_Area</vt:lpstr>
      <vt:lpstr>総括表※入力不要・要提出!Print_Area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麻衣</dc:creator>
  <cp:lastModifiedBy>森岡　和子</cp:lastModifiedBy>
  <cp:lastPrinted>2026-09-09T02:27:53Z</cp:lastPrinted>
  <dcterms:created xsi:type="dcterms:W3CDTF">2023-09-13T04:31:05Z</dcterms:created>
  <dcterms:modified xsi:type="dcterms:W3CDTF">2026-09-09T03:01:44Z</dcterms:modified>
</cp:coreProperties>
</file>